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" activeTab="2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44525"/>
</workbook>
</file>

<file path=xl/sharedStrings.xml><?xml version="1.0" encoding="utf-8"?>
<sst xmlns="http://schemas.openxmlformats.org/spreadsheetml/2006/main" count="253" uniqueCount="200">
  <si>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3</t>
    </r>
  </si>
  <si>
    <r>
      <rPr>
        <sz val="16"/>
        <color indexed="8"/>
        <rFont val="方正小标宋_GBK"/>
        <charset val="134"/>
      </rPr>
      <t>部门预算草案报表目录</t>
    </r>
  </si>
  <si>
    <r>
      <rPr>
        <b/>
        <sz val="11"/>
        <color indexed="8"/>
        <rFont val="宋体"/>
        <charset val="134"/>
      </rPr>
      <t>表号</t>
    </r>
  </si>
  <si>
    <r>
      <rPr>
        <b/>
        <sz val="11"/>
        <color indexed="8"/>
        <rFont val="宋体"/>
        <charset val="134"/>
      </rPr>
      <t>表名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</si>
  <si>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1-1</t>
    </r>
  </si>
  <si>
    <r>
      <rPr>
        <sz val="11"/>
        <color indexed="8"/>
        <rFont val="宋体"/>
        <charset val="134"/>
      </rPr>
      <t>部门收支总体情况表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</si>
  <si>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1-2</t>
    </r>
  </si>
  <si>
    <r>
      <rPr>
        <sz val="11"/>
        <color indexed="8"/>
        <rFont val="宋体"/>
        <charset val="134"/>
      </rPr>
      <t>部门收入总体情况表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</si>
  <si>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1-3</t>
    </r>
  </si>
  <si>
    <r>
      <rPr>
        <sz val="11"/>
        <color indexed="8"/>
        <rFont val="宋体"/>
        <charset val="134"/>
      </rPr>
      <t>部门支出总体情况表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</si>
  <si>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1-4</t>
    </r>
  </si>
  <si>
    <r>
      <rPr>
        <sz val="11"/>
        <color indexed="8"/>
        <rFont val="宋体"/>
        <charset val="134"/>
      </rPr>
      <t>财政拨款收支总表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</si>
  <si>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1-5</t>
    </r>
  </si>
  <si>
    <r>
      <rPr>
        <sz val="11"/>
        <color indexed="8"/>
        <rFont val="宋体"/>
        <charset val="134"/>
      </rPr>
      <t>一般公共预算支出表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</si>
  <si>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1-6</t>
    </r>
  </si>
  <si>
    <r>
      <rPr>
        <sz val="11"/>
        <color indexed="8"/>
        <rFont val="宋体"/>
        <charset val="134"/>
      </rPr>
      <t>一般公共预算基本支出表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</si>
  <si>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1-7</t>
    </r>
  </si>
  <si>
    <r>
      <rPr>
        <sz val="11"/>
        <color indexed="8"/>
        <rFont val="宋体"/>
        <charset val="134"/>
      </rPr>
      <t>一般公共预算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三公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经费支出表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</si>
  <si>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1-8</t>
    </r>
  </si>
  <si>
    <r>
      <rPr>
        <sz val="11"/>
        <color indexed="8"/>
        <rFont val="宋体"/>
        <charset val="134"/>
      </rPr>
      <t>政府性基金预算支出情况表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</si>
  <si>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3-1</t>
    </r>
  </si>
  <si>
    <r>
      <rPr>
        <sz val="16"/>
        <color indexed="8"/>
        <rFont val="方正小标宋_GBK"/>
        <charset val="134"/>
      </rPr>
      <t>部门收支总体情况表</t>
    </r>
  </si>
  <si>
    <r>
      <rPr>
        <sz val="11"/>
        <color rgb="FF000000"/>
        <rFont val="宋体"/>
        <charset val="134"/>
      </rPr>
      <t>部门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单位：衡阳高新技术产业开发区教育文化体育局</t>
    </r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</si>
  <si>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</si>
  <si>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入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</si>
  <si>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</si>
  <si>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目</t>
    </r>
  </si>
  <si>
    <r>
      <rPr>
        <b/>
        <sz val="11"/>
        <color indexed="8"/>
        <rFont val="宋体"/>
        <charset val="134"/>
      </rPr>
      <t>预算数</t>
    </r>
  </si>
  <si>
    <r>
      <rPr>
        <sz val="11"/>
        <color indexed="8"/>
        <rFont val="宋体"/>
        <charset val="134"/>
      </rPr>
      <t>一、一般公共预算拨款收入</t>
    </r>
  </si>
  <si>
    <r>
      <rPr>
        <sz val="11"/>
        <color indexed="8"/>
        <rFont val="宋体"/>
        <charset val="134"/>
      </rPr>
      <t>一、一般公共服务支出</t>
    </r>
  </si>
  <si>
    <r>
      <rPr>
        <sz val="11"/>
        <color indexed="8"/>
        <rFont val="宋体"/>
        <charset val="134"/>
      </rPr>
      <t>二、政府性基金预算拨款收入</t>
    </r>
  </si>
  <si>
    <r>
      <rPr>
        <sz val="11"/>
        <color indexed="8"/>
        <rFont val="宋体"/>
        <charset val="134"/>
      </rPr>
      <t>二、外交支出</t>
    </r>
  </si>
  <si>
    <r>
      <rPr>
        <sz val="11"/>
        <color indexed="8"/>
        <rFont val="宋体"/>
        <charset val="134"/>
      </rPr>
      <t>三、国有资本经营预算拨款收入</t>
    </r>
  </si>
  <si>
    <r>
      <rPr>
        <sz val="11"/>
        <color indexed="8"/>
        <rFont val="宋体"/>
        <charset val="134"/>
      </rPr>
      <t>三、国防支出</t>
    </r>
  </si>
  <si>
    <r>
      <rPr>
        <sz val="11"/>
        <color indexed="8"/>
        <rFont val="宋体"/>
        <charset val="134"/>
      </rPr>
      <t>四、财政专户管理资金收入</t>
    </r>
  </si>
  <si>
    <r>
      <rPr>
        <sz val="11"/>
        <color indexed="8"/>
        <rFont val="宋体"/>
        <charset val="134"/>
      </rPr>
      <t>四、公共安全支出</t>
    </r>
  </si>
  <si>
    <r>
      <rPr>
        <sz val="11"/>
        <color indexed="8"/>
        <rFont val="宋体"/>
        <charset val="134"/>
      </rPr>
      <t>五、事业收入</t>
    </r>
  </si>
  <si>
    <r>
      <rPr>
        <sz val="11"/>
        <color indexed="8"/>
        <rFont val="宋体"/>
        <charset val="134"/>
      </rPr>
      <t>五、教育支出</t>
    </r>
  </si>
  <si>
    <r>
      <rPr>
        <sz val="11"/>
        <color indexed="8"/>
        <rFont val="宋体"/>
        <charset val="134"/>
      </rPr>
      <t>六、事业单位经营收入</t>
    </r>
  </si>
  <si>
    <r>
      <rPr>
        <sz val="11"/>
        <color indexed="8"/>
        <rFont val="宋体"/>
        <charset val="134"/>
      </rPr>
      <t>六、科学技术支出</t>
    </r>
  </si>
  <si>
    <r>
      <rPr>
        <sz val="11"/>
        <color indexed="8"/>
        <rFont val="宋体"/>
        <charset val="134"/>
      </rPr>
      <t>七、上级补助收入</t>
    </r>
  </si>
  <si>
    <r>
      <rPr>
        <sz val="11"/>
        <color indexed="8"/>
        <rFont val="宋体"/>
        <charset val="134"/>
      </rPr>
      <t>七、文化体育旅游与传媒支出</t>
    </r>
  </si>
  <si>
    <r>
      <rPr>
        <sz val="11"/>
        <color indexed="8"/>
        <rFont val="宋体"/>
        <charset val="134"/>
      </rPr>
      <t>八、附属单位上缴收入</t>
    </r>
  </si>
  <si>
    <r>
      <rPr>
        <sz val="11"/>
        <color indexed="8"/>
        <rFont val="宋体"/>
        <charset val="134"/>
      </rPr>
      <t>八、社会保障和就业支出</t>
    </r>
  </si>
  <si>
    <r>
      <rPr>
        <sz val="11"/>
        <color indexed="8"/>
        <rFont val="宋体"/>
        <charset val="134"/>
      </rPr>
      <t>九、其他收入</t>
    </r>
  </si>
  <si>
    <r>
      <rPr>
        <sz val="11"/>
        <color indexed="8"/>
        <rFont val="宋体"/>
        <charset val="134"/>
      </rPr>
      <t>九、医疗卫生与计划生育支出</t>
    </r>
  </si>
  <si>
    <t>十、节能环保支出</t>
  </si>
  <si>
    <r>
      <rPr>
        <sz val="11"/>
        <color indexed="8"/>
        <rFont val="宋体"/>
        <charset val="134"/>
      </rPr>
      <t>十一、资源勘探信息等支出</t>
    </r>
  </si>
  <si>
    <t>十二、农林水支出</t>
  </si>
  <si>
    <t>十三、城乡社区支出</t>
  </si>
  <si>
    <t>十四、其他支出</t>
  </si>
  <si>
    <r>
      <rPr>
        <b/>
        <sz val="11"/>
        <color indexed="8"/>
        <rFont val="宋体"/>
        <charset val="134"/>
      </rPr>
      <t>本年收入合计</t>
    </r>
  </si>
  <si>
    <r>
      <rPr>
        <b/>
        <sz val="11"/>
        <color indexed="8"/>
        <rFont val="宋体"/>
        <charset val="134"/>
      </rPr>
      <t>本年支出合计</t>
    </r>
  </si>
  <si>
    <r>
      <rPr>
        <sz val="11"/>
        <color indexed="8"/>
        <rFont val="宋体"/>
        <charset val="134"/>
      </rPr>
      <t>上年结转结余</t>
    </r>
  </si>
  <si>
    <r>
      <rPr>
        <sz val="11"/>
        <color indexed="8"/>
        <rFont val="宋体"/>
        <charset val="134"/>
      </rPr>
      <t>年终结转结余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</si>
  <si>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</si>
  <si>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</si>
  <si>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备注：财政专户管理资金收入是指教育收费收入；事业收入不含教育收费收入，下同。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</si>
  <si>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3-2</t>
    </r>
  </si>
  <si>
    <r>
      <rPr>
        <sz val="16"/>
        <color indexed="8"/>
        <rFont val="方正小标宋_GBK"/>
        <charset val="134"/>
      </rPr>
      <t>部门收入总体情况表</t>
    </r>
  </si>
  <si>
    <r>
      <rPr>
        <sz val="11"/>
        <color indexed="8"/>
        <rFont val="宋体"/>
        <charset val="134"/>
      </rPr>
      <t>部门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单位：</t>
    </r>
  </si>
  <si>
    <t>衡阳高新技术产业开发区教育文化体育局</t>
  </si>
  <si>
    <r>
      <rPr>
        <b/>
        <sz val="11"/>
        <color indexed="8"/>
        <rFont val="宋体"/>
        <charset val="134"/>
      </rPr>
      <t>部门（单位）代码</t>
    </r>
  </si>
  <si>
    <r>
      <rPr>
        <b/>
        <sz val="11"/>
        <color indexed="8"/>
        <rFont val="宋体"/>
        <charset val="134"/>
      </rPr>
      <t>部门（单位）名称</t>
    </r>
  </si>
  <si>
    <r>
      <rPr>
        <b/>
        <sz val="11"/>
        <color indexed="8"/>
        <rFont val="宋体"/>
        <charset val="134"/>
      </rPr>
      <t>合计</t>
    </r>
  </si>
  <si>
    <r>
      <rPr>
        <b/>
        <sz val="11"/>
        <color indexed="8"/>
        <rFont val="宋体"/>
        <charset val="134"/>
      </rPr>
      <t>本年收入</t>
    </r>
  </si>
  <si>
    <r>
      <rPr>
        <b/>
        <sz val="11"/>
        <color indexed="8"/>
        <rFont val="宋体"/>
        <charset val="134"/>
      </rPr>
      <t>上年结转结余</t>
    </r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</si>
  <si>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</si>
  <si>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</si>
  <si>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</si>
  <si>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国有资本经营预算</t>
    </r>
  </si>
  <si>
    <r>
      <rPr>
        <b/>
        <sz val="11"/>
        <color indexed="8"/>
        <rFont val="宋体"/>
        <charset val="134"/>
      </rPr>
      <t>财政专户管理资金</t>
    </r>
  </si>
  <si>
    <r>
      <rPr>
        <b/>
        <sz val="11"/>
        <color indexed="8"/>
        <rFont val="宋体"/>
        <charset val="134"/>
      </rPr>
      <t>事业收入</t>
    </r>
  </si>
  <si>
    <r>
      <rPr>
        <b/>
        <sz val="11"/>
        <color indexed="8"/>
        <rFont val="宋体"/>
        <charset val="134"/>
      </rPr>
      <t>事业单位经营收入</t>
    </r>
  </si>
  <si>
    <r>
      <rPr>
        <b/>
        <sz val="11"/>
        <color indexed="8"/>
        <rFont val="宋体"/>
        <charset val="134"/>
      </rPr>
      <t>上级补助收入</t>
    </r>
  </si>
  <si>
    <r>
      <rPr>
        <b/>
        <sz val="11"/>
        <color indexed="8"/>
        <rFont val="宋体"/>
        <charset val="134"/>
      </rPr>
      <t>附属单位上缴收入</t>
    </r>
  </si>
  <si>
    <r>
      <rPr>
        <b/>
        <sz val="11"/>
        <color indexed="8"/>
        <rFont val="宋体"/>
        <charset val="134"/>
      </rPr>
      <t>其他收入</t>
    </r>
  </si>
  <si>
    <r>
      <rPr>
        <b/>
        <sz val="11"/>
        <color indexed="8"/>
        <rFont val="宋体"/>
        <charset val="134"/>
      </rPr>
      <t>单位资金</t>
    </r>
  </si>
  <si>
    <r>
      <rPr>
        <sz val="11"/>
        <color indexed="8"/>
        <rFont val="宋体"/>
        <charset val="134"/>
      </rPr>
      <t>合计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</si>
  <si>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3-3</t>
    </r>
  </si>
  <si>
    <r>
      <rPr>
        <sz val="16"/>
        <color indexed="8"/>
        <rFont val="方正小标宋_GBK"/>
        <charset val="134"/>
      </rPr>
      <t>部门支出总体情况表</t>
    </r>
  </si>
  <si>
    <r>
      <rPr>
        <b/>
        <sz val="11"/>
        <color indexed="8"/>
        <rFont val="宋体"/>
        <charset val="134"/>
      </rPr>
      <t>科目编码</t>
    </r>
  </si>
  <si>
    <r>
      <rPr>
        <b/>
        <sz val="11"/>
        <color indexed="8"/>
        <rFont val="宋体"/>
        <charset val="134"/>
      </rPr>
      <t>科目名称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</si>
  <si>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</si>
  <si>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</si>
  <si>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r>
      <rPr>
        <b/>
        <sz val="11"/>
        <color indexed="8"/>
        <rFont val="宋体"/>
        <charset val="134"/>
      </rPr>
      <t>事业单位经营支出</t>
    </r>
  </si>
  <si>
    <r>
      <rPr>
        <b/>
        <sz val="11"/>
        <color indexed="8"/>
        <rFont val="宋体"/>
        <charset val="134"/>
      </rPr>
      <t>上缴上级支出</t>
    </r>
  </si>
  <si>
    <r>
      <rPr>
        <b/>
        <sz val="11"/>
        <color indexed="8"/>
        <rFont val="宋体"/>
        <charset val="134"/>
      </rPr>
      <t>对附属单位补助支出</t>
    </r>
  </si>
  <si>
    <t>205</t>
  </si>
  <si>
    <t>教育支出</t>
  </si>
  <si>
    <t>20501</t>
  </si>
  <si>
    <t>教育管理事务</t>
  </si>
  <si>
    <t>2050101</t>
  </si>
  <si>
    <t xml:space="preserve">  行政运行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</si>
  <si>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</si>
  <si>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</si>
  <si>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</si>
  <si>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</si>
  <si>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</si>
  <si>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</si>
  <si>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3-4</t>
    </r>
  </si>
  <si>
    <r>
      <rPr>
        <sz val="16"/>
        <color indexed="8"/>
        <rFont val="方正小标宋_GBK"/>
        <charset val="134"/>
      </rPr>
      <t>财政拨款收支情况表</t>
    </r>
  </si>
  <si>
    <r>
      <rPr>
        <b/>
        <sz val="11"/>
        <color indexed="8"/>
        <rFont val="宋体"/>
        <charset val="134"/>
      </rPr>
      <t>项目</t>
    </r>
  </si>
  <si>
    <r>
      <rPr>
        <sz val="11"/>
        <color indexed="8"/>
        <rFont val="宋体"/>
        <charset val="134"/>
      </rPr>
      <t>一、本年收入</t>
    </r>
  </si>
  <si>
    <r>
      <rPr>
        <sz val="11"/>
        <color indexed="8"/>
        <rFont val="宋体"/>
        <charset val="134"/>
      </rPr>
      <t>一、本年支出</t>
    </r>
  </si>
  <si>
    <r>
      <rPr>
        <sz val="11"/>
        <color indexed="8"/>
        <rFont val="宋体"/>
        <charset val="134"/>
      </rPr>
      <t>（一）一般公共预算拨款</t>
    </r>
  </si>
  <si>
    <t>一、一般公共服务支出</t>
  </si>
  <si>
    <r>
      <rPr>
        <sz val="11"/>
        <color indexed="8"/>
        <rFont val="宋体"/>
        <charset val="134"/>
      </rPr>
      <t>（二）政府性基金预算拨款</t>
    </r>
  </si>
  <si>
    <t>二、外交支出</t>
  </si>
  <si>
    <r>
      <rPr>
        <sz val="11"/>
        <color indexed="8"/>
        <rFont val="宋体"/>
        <charset val="134"/>
      </rPr>
      <t>（三）国有资本经营预算拨款</t>
    </r>
  </si>
  <si>
    <t>三、国防支出</t>
  </si>
  <si>
    <r>
      <rPr>
        <sz val="11"/>
        <color indexed="8"/>
        <rFont val="宋体"/>
        <charset val="134"/>
      </rPr>
      <t>二、上年结转</t>
    </r>
  </si>
  <si>
    <t>四、公共安全支出</t>
  </si>
  <si>
    <t>五、教育支出</t>
  </si>
  <si>
    <t>六、科学技术支出</t>
  </si>
  <si>
    <t>七、文化旅游体育与传媒支出</t>
  </si>
  <si>
    <t/>
  </si>
  <si>
    <t>八、社会保障和就业支出</t>
  </si>
  <si>
    <t>九、卫生健康支出</t>
  </si>
  <si>
    <t>十一、城乡社区支出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</si>
  <si>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</si>
  <si>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</si>
  <si>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</si>
  <si>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</si>
  <si>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</si>
  <si>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</si>
  <si>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</si>
  <si>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</si>
  <si>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</si>
  <si>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</si>
  <si>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</si>
  <si>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t>支  出  总  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</si>
  <si>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3-5</t>
    </r>
  </si>
  <si>
    <r>
      <rPr>
        <sz val="16"/>
        <color indexed="8"/>
        <rFont val="方正小标宋_GBK"/>
        <charset val="134"/>
      </rPr>
      <t>一般公共预算支出表</t>
    </r>
  </si>
  <si>
    <r>
      <rPr>
        <b/>
        <sz val="11"/>
        <color indexed="8"/>
        <rFont val="宋体"/>
        <charset val="134"/>
      </rPr>
      <t>人员经费</t>
    </r>
  </si>
  <si>
    <r>
      <rPr>
        <b/>
        <sz val="11"/>
        <color indexed="8"/>
        <rFont val="宋体"/>
        <charset val="134"/>
      </rPr>
      <t>公用经费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</si>
  <si>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3-6</t>
    </r>
  </si>
  <si>
    <r>
      <rPr>
        <sz val="16"/>
        <rFont val="方正小标宋_GBK"/>
        <charset val="134"/>
      </rPr>
      <t>一般公共预算基本支出表</t>
    </r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</si>
  <si>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</si>
  <si>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部门预算支出经济分类科目</t>
    </r>
  </si>
  <si>
    <r>
      <rPr>
        <b/>
        <sz val="11"/>
        <rFont val="宋体"/>
        <charset val="134"/>
      </rPr>
      <t>本年一般公共预算基本支出</t>
    </r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</si>
  <si>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</si>
  <si>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科目名称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</si>
  <si>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</si>
  <si>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人员经费</t>
    </r>
  </si>
  <si>
    <r>
      <rPr>
        <b/>
        <sz val="11"/>
        <rFont val="宋体"/>
        <charset val="134"/>
      </rPr>
      <t>公用经费</t>
    </r>
  </si>
  <si>
    <r>
      <rPr>
        <sz val="11"/>
        <rFont val="宋体"/>
        <charset val="134"/>
      </rPr>
      <t>工资福利支出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</si>
  <si>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基本工资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</si>
  <si>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津贴补贴</t>
    </r>
  </si>
  <si>
    <t>奖金</t>
  </si>
  <si>
    <t>伙食补助费</t>
  </si>
  <si>
    <t xml:space="preserve">  绩效工资</t>
  </si>
  <si>
    <t>机关事业单位基本养老保险缴费</t>
  </si>
  <si>
    <t>职工基本医疗保险缴费</t>
  </si>
  <si>
    <t xml:space="preserve">  其他社会保障缴费</t>
  </si>
  <si>
    <t>公务员医疗补助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</si>
  <si>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</si>
  <si>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</si>
  <si>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</si>
  <si>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</si>
  <si>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                                              </t>
  </si>
  <si>
    <t xml:space="preserve">  印刷费</t>
  </si>
  <si>
    <t>水费</t>
  </si>
  <si>
    <t>电费</t>
  </si>
  <si>
    <t>物业管理费</t>
  </si>
  <si>
    <t>差旅费</t>
  </si>
  <si>
    <t xml:space="preserve">                                                                                                   </t>
  </si>
  <si>
    <t>维修费</t>
  </si>
  <si>
    <t>劳务费</t>
  </si>
  <si>
    <t>委托业务费</t>
  </si>
  <si>
    <t>工会经费</t>
  </si>
  <si>
    <t xml:space="preserve">  其他商品和服务支出</t>
  </si>
  <si>
    <t>对个人和家庭的补助</t>
  </si>
  <si>
    <t>抚恤金</t>
  </si>
  <si>
    <t>救济金</t>
  </si>
  <si>
    <t>医疗费补助</t>
  </si>
  <si>
    <t>助学金</t>
  </si>
  <si>
    <t>奖励金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</si>
  <si>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</si>
  <si>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3-7</t>
    </r>
  </si>
  <si>
    <r>
      <rPr>
        <sz val="16"/>
        <rFont val="方正小标宋_GBK"/>
        <charset val="134"/>
      </rPr>
      <t>一般公共预算</t>
    </r>
    <r>
      <rPr>
        <sz val="16"/>
        <rFont val="Times New Roman"/>
        <charset val="134"/>
      </rPr>
      <t>“</t>
    </r>
    <r>
      <rPr>
        <sz val="16"/>
        <rFont val="方正小标宋_GBK"/>
        <charset val="134"/>
      </rPr>
      <t>三公</t>
    </r>
    <r>
      <rPr>
        <sz val="16"/>
        <rFont val="Times New Roman"/>
        <charset val="134"/>
      </rPr>
      <t>”</t>
    </r>
    <r>
      <rPr>
        <sz val="16"/>
        <rFont val="方正小标宋_GBK"/>
        <charset val="134"/>
      </rPr>
      <t>经费支出表</t>
    </r>
  </si>
  <si>
    <r>
      <rPr>
        <sz val="11"/>
        <rFont val="宋体"/>
        <charset val="134"/>
      </rPr>
      <t>部门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单位：衡阳高新技术产业开发区教育文化体育局</t>
    </r>
  </si>
  <si>
    <r>
      <rPr>
        <sz val="11"/>
        <rFont val="宋体"/>
        <charset val="134"/>
      </rP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</si>
  <si>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三公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经费合计</t>
    </r>
  </si>
  <si>
    <r>
      <rPr>
        <b/>
        <sz val="11"/>
        <rFont val="宋体"/>
        <charset val="134"/>
      </rPr>
      <t>因公出国（境）费</t>
    </r>
  </si>
  <si>
    <r>
      <rPr>
        <b/>
        <sz val="11"/>
        <rFont val="宋体"/>
        <charset val="134"/>
      </rPr>
      <t>公务用车购置及运行费</t>
    </r>
  </si>
  <si>
    <r>
      <rPr>
        <b/>
        <sz val="11"/>
        <rFont val="宋体"/>
        <charset val="134"/>
      </rPr>
      <t>公务接待费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</si>
  <si>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</si>
  <si>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公务用车购置费</t>
    </r>
  </si>
  <si>
    <r>
      <rPr>
        <b/>
        <sz val="11"/>
        <rFont val="宋体"/>
        <charset val="134"/>
      </rPr>
      <t>公务用车运行费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</si>
  <si>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3-8</t>
    </r>
  </si>
  <si>
    <t>政府性基金预算支出情况表</t>
  </si>
  <si>
    <t>部门/单位：</t>
  </si>
  <si>
    <t>单位：万元</t>
  </si>
  <si>
    <t>科目编码</t>
  </si>
  <si>
    <t>科目名称</t>
  </si>
  <si>
    <t>本年政府性基金预算支出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</si>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</sst>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);[Red]\(#,##0.00\)"/>
    <numFmt numFmtId="177" formatCode="0.00_ "/>
  </numFmts>
  <fonts count="4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9"/>
      <color indexed="8"/>
      <name val="宋体"/>
      <charset val="134"/>
    </font>
    <font>
      <sz val="16"/>
      <color indexed="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0"/>
      <name val="宋体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16"/>
      <color indexed="8"/>
      <name val="Times New Roman"/>
      <charset val="134"/>
    </font>
    <font>
      <b/>
      <sz val="11"/>
      <color indexed="8"/>
      <name val="Times New Roman"/>
      <charset val="134"/>
    </font>
    <font>
      <sz val="11"/>
      <color indexed="8"/>
      <name val="宋体"/>
      <charset val="0"/>
    </font>
    <font>
      <sz val="11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方正小标宋_GBK"/>
      <charset val="134"/>
    </font>
    <font>
      <b/>
      <sz val="11"/>
      <name val="宋体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8" fillId="22" borderId="15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4" borderId="12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40" fillId="13" borderId="15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9" fillId="0" borderId="0"/>
    <xf numFmtId="0" fontId="22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5" fillId="0" borderId="0" xfId="21" applyFont="1" applyFill="1">
      <alignment vertical="center"/>
    </xf>
    <xf numFmtId="0" fontId="6" fillId="0" borderId="0" xfId="21" applyFont="1">
      <alignment vertical="center"/>
    </xf>
    <xf numFmtId="0" fontId="6" fillId="0" borderId="0" xfId="21">
      <alignment vertical="center"/>
    </xf>
    <xf numFmtId="0" fontId="7" fillId="0" borderId="0" xfId="21" applyFont="1" applyAlignment="1">
      <alignment vertical="center"/>
    </xf>
    <xf numFmtId="0" fontId="7" fillId="0" borderId="0" xfId="21" applyFont="1">
      <alignment vertical="center"/>
    </xf>
    <xf numFmtId="0" fontId="8" fillId="0" borderId="0" xfId="21" applyFont="1" applyAlignment="1">
      <alignment horizontal="right" vertical="center"/>
    </xf>
    <xf numFmtId="0" fontId="9" fillId="0" borderId="0" xfId="54" applyFont="1" applyAlignment="1">
      <alignment horizontal="center" vertical="center"/>
    </xf>
    <xf numFmtId="0" fontId="10" fillId="0" borderId="1" xfId="54" applyFont="1" applyBorder="1" applyAlignment="1">
      <alignment vertical="center"/>
    </xf>
    <xf numFmtId="0" fontId="11" fillId="0" borderId="0" xfId="21" applyFont="1">
      <alignment vertical="center"/>
    </xf>
    <xf numFmtId="0" fontId="11" fillId="0" borderId="0" xfId="21" applyFont="1" applyAlignment="1">
      <alignment horizontal="center" vertical="center"/>
    </xf>
    <xf numFmtId="0" fontId="12" fillId="0" borderId="2" xfId="21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horizontal="center" vertical="center"/>
    </xf>
    <xf numFmtId="0" fontId="12" fillId="0" borderId="3" xfId="21" applyFont="1" applyFill="1" applyBorder="1" applyAlignment="1">
      <alignment horizontal="center" vertical="center"/>
    </xf>
    <xf numFmtId="0" fontId="12" fillId="0" borderId="4" xfId="21" applyFont="1" applyFill="1" applyBorder="1" applyAlignment="1">
      <alignment horizontal="center" vertical="center"/>
    </xf>
    <xf numFmtId="0" fontId="10" fillId="0" borderId="2" xfId="21" applyFont="1" applyBorder="1" applyAlignment="1">
      <alignment vertical="center"/>
    </xf>
    <xf numFmtId="0" fontId="10" fillId="0" borderId="2" xfId="21" applyFont="1" applyFill="1" applyBorder="1">
      <alignment vertical="center"/>
    </xf>
    <xf numFmtId="0" fontId="10" fillId="0" borderId="2" xfId="21" applyFont="1" applyFill="1" applyBorder="1" applyAlignment="1">
      <alignment horizontal="center" vertical="center"/>
    </xf>
    <xf numFmtId="0" fontId="10" fillId="0" borderId="0" xfId="21" applyFont="1">
      <alignment vertical="center"/>
    </xf>
    <xf numFmtId="0" fontId="13" fillId="0" borderId="0" xfId="21" applyFont="1">
      <alignment vertical="center"/>
    </xf>
    <xf numFmtId="0" fontId="14" fillId="0" borderId="0" xfId="54" applyFont="1" applyAlignment="1">
      <alignment vertical="center"/>
    </xf>
    <xf numFmtId="0" fontId="11" fillId="0" borderId="0" xfId="54" applyFont="1" applyAlignment="1">
      <alignment vertical="center"/>
    </xf>
    <xf numFmtId="0" fontId="12" fillId="0" borderId="0" xfId="54" applyFont="1" applyAlignment="1">
      <alignment vertical="center"/>
    </xf>
    <xf numFmtId="0" fontId="7" fillId="0" borderId="0" xfId="54" applyFont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1" fillId="0" borderId="1" xfId="54" applyFont="1" applyBorder="1" applyAlignment="1">
      <alignment vertical="center"/>
    </xf>
    <xf numFmtId="0" fontId="11" fillId="0" borderId="0" xfId="54" applyFont="1" applyAlignment="1">
      <alignment horizontal="center" vertical="center"/>
    </xf>
    <xf numFmtId="0" fontId="12" fillId="0" borderId="2" xfId="54" applyFont="1" applyFill="1" applyBorder="1" applyAlignment="1">
      <alignment horizontal="center" vertical="center"/>
    </xf>
    <xf numFmtId="0" fontId="12" fillId="0" borderId="2" xfId="54" applyFont="1" applyBorder="1" applyAlignment="1">
      <alignment horizontal="center" vertical="center"/>
    </xf>
    <xf numFmtId="0" fontId="11" fillId="0" borderId="2" xfId="43" applyFont="1" applyBorder="1" applyAlignment="1">
      <alignment horizontal="left" vertical="center"/>
    </xf>
    <xf numFmtId="0" fontId="11" fillId="0" borderId="2" xfId="54" applyFont="1" applyBorder="1" applyAlignment="1">
      <alignment horizontal="center" vertical="center"/>
    </xf>
    <xf numFmtId="0" fontId="10" fillId="0" borderId="2" xfId="43" applyFont="1" applyBorder="1" applyAlignment="1">
      <alignment horizontal="left" vertical="center"/>
    </xf>
    <xf numFmtId="0" fontId="11" fillId="0" borderId="2" xfId="43" applyFont="1" applyBorder="1" applyAlignment="1">
      <alignment horizontal="center" vertical="center"/>
    </xf>
    <xf numFmtId="177" fontId="11" fillId="0" borderId="2" xfId="54" applyNumberFormat="1" applyFont="1" applyBorder="1" applyAlignment="1">
      <alignment vertical="center"/>
    </xf>
    <xf numFmtId="0" fontId="11" fillId="0" borderId="0" xfId="43" applyFont="1" applyBorder="1" applyAlignment="1">
      <alignment horizontal="center" vertical="center"/>
    </xf>
    <xf numFmtId="0" fontId="11" fillId="0" borderId="0" xfId="54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shrinkToFit="1"/>
    </xf>
    <xf numFmtId="0" fontId="18" fillId="0" borderId="5" xfId="0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right" vertical="center"/>
    </xf>
    <xf numFmtId="4" fontId="0" fillId="0" borderId="2" xfId="0" applyNumberFormat="1" applyBorder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19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177" fontId="17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>
      <alignment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177" fontId="0" fillId="0" borderId="0" xfId="0" applyNumberFormat="1" applyFont="1">
      <alignment vertical="center"/>
    </xf>
    <xf numFmtId="4" fontId="18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>
      <alignment vertical="center"/>
    </xf>
    <xf numFmtId="49" fontId="17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1" fillId="0" borderId="0" xfId="53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" xfId="53" applyFont="1" applyFill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2014年中央部门预算批复表（格式）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2015年蓝本格式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  <cellStyle name="常规_04-分类改革-预算表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 outlineLevelCol="1"/>
  <cols>
    <col min="1" max="1" width="26.25" style="100" customWidth="1"/>
    <col min="2" max="2" width="95.375" style="100" customWidth="1"/>
    <col min="3" max="16384" width="8.875" style="100"/>
  </cols>
  <sheetData>
    <row r="1" customHeight="1" spans="1:2">
      <c r="A1" s="101" t="s">
        <v>0</v>
      </c>
      <c r="B1" s="73"/>
    </row>
    <row r="2" ht="39.75" customHeight="1" spans="1:2">
      <c r="A2" s="102" t="s">
        <v>1</v>
      </c>
      <c r="B2" s="102"/>
    </row>
    <row r="3" s="99" customFormat="1" customHeight="1" spans="1:2">
      <c r="A3" s="103" t="s">
        <v>2</v>
      </c>
      <c r="B3" s="103" t="s">
        <v>3</v>
      </c>
    </row>
    <row r="4" customHeight="1" spans="1:2">
      <c r="A4" s="104" t="s">
        <v>4</v>
      </c>
      <c r="B4" s="78" t="s">
        <v>5</v>
      </c>
    </row>
    <row r="5" customHeight="1" spans="1:2">
      <c r="A5" s="104" t="s">
        <v>6</v>
      </c>
      <c r="B5" s="78" t="s">
        <v>7</v>
      </c>
    </row>
    <row r="6" customHeight="1" spans="1:2">
      <c r="A6" s="104" t="s">
        <v>8</v>
      </c>
      <c r="B6" s="78" t="s">
        <v>9</v>
      </c>
    </row>
    <row r="7" customHeight="1" spans="1:2">
      <c r="A7" s="104" t="s">
        <v>10</v>
      </c>
      <c r="B7" s="78" t="s">
        <v>11</v>
      </c>
    </row>
    <row r="8" customHeight="1" spans="1:2">
      <c r="A8" s="104" t="s">
        <v>12</v>
      </c>
      <c r="B8" s="78" t="s">
        <v>13</v>
      </c>
    </row>
    <row r="9" customHeight="1" spans="1:2">
      <c r="A9" s="104" t="s">
        <v>14</v>
      </c>
      <c r="B9" s="78" t="s">
        <v>15</v>
      </c>
    </row>
    <row r="10" customHeight="1" spans="1:2">
      <c r="A10" s="104" t="s">
        <v>16</v>
      </c>
      <c r="B10" s="78" t="s">
        <v>17</v>
      </c>
    </row>
    <row r="11" customHeight="1" spans="1:2">
      <c r="A11" s="104" t="s">
        <v>18</v>
      </c>
      <c r="B11" s="78" t="s">
        <v>19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workbookViewId="0">
      <selection activeCell="B22" sqref="B22"/>
    </sheetView>
  </sheetViews>
  <sheetFormatPr defaultColWidth="8.875" defaultRowHeight="15" outlineLevelCol="4"/>
  <cols>
    <col min="1" max="1" width="39.625" style="73" customWidth="1"/>
    <col min="2" max="2" width="27.75" style="73" customWidth="1"/>
    <col min="3" max="3" width="39.625" style="73" customWidth="1"/>
    <col min="4" max="4" width="22.625" style="73" customWidth="1"/>
    <col min="5" max="5" width="14.375" style="73" customWidth="1"/>
    <col min="6" max="16384" width="8.875" style="73"/>
  </cols>
  <sheetData>
    <row r="1" s="71" customFormat="1" ht="15.95" customHeight="1" spans="1:4">
      <c r="A1" s="5" t="s">
        <v>20</v>
      </c>
      <c r="B1" s="5"/>
      <c r="C1" s="5"/>
      <c r="D1" s="38"/>
    </row>
    <row r="2" s="71" customFormat="1" ht="27" customHeight="1" spans="1:4">
      <c r="A2" s="51" t="s">
        <v>21</v>
      </c>
      <c r="B2" s="51"/>
      <c r="C2" s="51"/>
      <c r="D2" s="51"/>
    </row>
    <row r="3" s="71" customFormat="1" ht="18" customHeight="1" spans="1:4">
      <c r="A3" s="64" t="s">
        <v>22</v>
      </c>
      <c r="B3" s="65"/>
      <c r="C3" s="65"/>
      <c r="D3" s="53" t="s">
        <v>23</v>
      </c>
    </row>
    <row r="4" ht="18" customHeight="1" spans="1:4">
      <c r="A4" s="54" t="s">
        <v>24</v>
      </c>
      <c r="B4" s="54"/>
      <c r="C4" s="54" t="s">
        <v>25</v>
      </c>
      <c r="D4" s="54"/>
    </row>
    <row r="5" s="72" customFormat="1" ht="18" customHeight="1" spans="1:4">
      <c r="A5" s="54" t="s">
        <v>26</v>
      </c>
      <c r="B5" s="54" t="s">
        <v>27</v>
      </c>
      <c r="C5" s="54" t="s">
        <v>26</v>
      </c>
      <c r="D5" s="54" t="s">
        <v>27</v>
      </c>
    </row>
    <row r="6" ht="18" customHeight="1" spans="1:4">
      <c r="A6" s="66" t="s">
        <v>28</v>
      </c>
      <c r="B6" s="59">
        <v>11931.3</v>
      </c>
      <c r="C6" s="66" t="s">
        <v>29</v>
      </c>
      <c r="D6" s="59"/>
    </row>
    <row r="7" ht="18" customHeight="1" spans="1:4">
      <c r="A7" s="66" t="s">
        <v>30</v>
      </c>
      <c r="B7" s="59"/>
      <c r="C7" s="66" t="s">
        <v>31</v>
      </c>
      <c r="D7" s="59"/>
    </row>
    <row r="8" ht="18" customHeight="1" spans="1:4">
      <c r="A8" s="66" t="s">
        <v>32</v>
      </c>
      <c r="B8" s="59"/>
      <c r="C8" s="66" t="s">
        <v>33</v>
      </c>
      <c r="D8" s="59"/>
    </row>
    <row r="9" ht="18" customHeight="1" spans="1:4">
      <c r="A9" s="66" t="s">
        <v>34</v>
      </c>
      <c r="B9" s="59"/>
      <c r="C9" s="66" t="s">
        <v>35</v>
      </c>
      <c r="D9" s="59"/>
    </row>
    <row r="10" ht="18" customHeight="1" spans="1:4">
      <c r="A10" s="66" t="s">
        <v>36</v>
      </c>
      <c r="B10" s="59"/>
      <c r="C10" s="66" t="s">
        <v>37</v>
      </c>
      <c r="D10" s="59">
        <v>11931.3</v>
      </c>
    </row>
    <row r="11" ht="18" customHeight="1" spans="1:4">
      <c r="A11" s="66" t="s">
        <v>38</v>
      </c>
      <c r="B11" s="59"/>
      <c r="C11" s="66" t="s">
        <v>39</v>
      </c>
      <c r="D11" s="59"/>
    </row>
    <row r="12" ht="18" customHeight="1" spans="1:4">
      <c r="A12" s="66" t="s">
        <v>40</v>
      </c>
      <c r="B12" s="59"/>
      <c r="C12" s="66" t="s">
        <v>41</v>
      </c>
      <c r="D12" s="59"/>
    </row>
    <row r="13" ht="18" customHeight="1" spans="1:4">
      <c r="A13" s="66" t="s">
        <v>42</v>
      </c>
      <c r="B13" s="59"/>
      <c r="C13" s="66" t="s">
        <v>43</v>
      </c>
      <c r="D13" s="59"/>
    </row>
    <row r="14" ht="18" customHeight="1" spans="1:4">
      <c r="A14" s="66" t="s">
        <v>44</v>
      </c>
      <c r="B14" s="59"/>
      <c r="C14" s="66" t="s">
        <v>45</v>
      </c>
      <c r="D14" s="59"/>
    </row>
    <row r="15" ht="18" customHeight="1" spans="1:4">
      <c r="A15" s="78"/>
      <c r="B15" s="59"/>
      <c r="C15" s="13" t="s">
        <v>46</v>
      </c>
      <c r="D15" s="59"/>
    </row>
    <row r="16" ht="18" customHeight="1" spans="1:4">
      <c r="A16" s="66"/>
      <c r="B16" s="59"/>
      <c r="C16" s="66" t="s">
        <v>47</v>
      </c>
      <c r="D16" s="59"/>
    </row>
    <row r="17" ht="18" customHeight="1" spans="1:4">
      <c r="A17" s="66"/>
      <c r="B17" s="59"/>
      <c r="C17" s="13" t="s">
        <v>48</v>
      </c>
      <c r="D17" s="59"/>
    </row>
    <row r="18" ht="18" customHeight="1" spans="1:4">
      <c r="A18" s="66"/>
      <c r="B18" s="59"/>
      <c r="C18" s="13" t="s">
        <v>49</v>
      </c>
      <c r="D18" s="59"/>
    </row>
    <row r="19" ht="18" customHeight="1" spans="1:4">
      <c r="A19" s="66"/>
      <c r="B19" s="59"/>
      <c r="C19" s="13" t="s">
        <v>50</v>
      </c>
      <c r="D19" s="59"/>
    </row>
    <row r="20" s="72" customFormat="1" ht="18" customHeight="1" spans="1:5">
      <c r="A20" s="69" t="s">
        <v>51</v>
      </c>
      <c r="B20" s="67">
        <f>SUM(B6:B19)</f>
        <v>11931.3</v>
      </c>
      <c r="C20" s="69" t="s">
        <v>52</v>
      </c>
      <c r="D20" s="67">
        <f>SUM(D6:D19)</f>
        <v>11931.3</v>
      </c>
      <c r="E20" s="96"/>
    </row>
    <row r="21" ht="18" customHeight="1" spans="1:4">
      <c r="A21" s="66" t="s">
        <v>53</v>
      </c>
      <c r="B21" s="59">
        <v>2.08</v>
      </c>
      <c r="C21" s="66" t="s">
        <v>54</v>
      </c>
      <c r="D21" s="59">
        <v>2.08</v>
      </c>
    </row>
    <row r="22" s="72" customFormat="1" ht="18" customHeight="1" spans="1:4">
      <c r="A22" s="97" t="s">
        <v>55</v>
      </c>
      <c r="B22" s="67">
        <f>B20+B21</f>
        <v>11933.38</v>
      </c>
      <c r="C22" s="97" t="s">
        <v>56</v>
      </c>
      <c r="D22" s="67">
        <f>D20+D21</f>
        <v>11933.38</v>
      </c>
    </row>
    <row r="24" ht="13.5" spans="1:4">
      <c r="A24" s="98" t="s">
        <v>57</v>
      </c>
      <c r="B24" s="98"/>
      <c r="C24" s="98"/>
      <c r="D24" s="98"/>
    </row>
  </sheetData>
  <mergeCells count="4">
    <mergeCell ref="A2:D2"/>
    <mergeCell ref="A4:B4"/>
    <mergeCell ref="C4:D4"/>
    <mergeCell ref="A24:D2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showGridLines="0" showZeros="0" tabSelected="1" workbookViewId="0">
      <selection activeCell="F13" sqref="F13"/>
    </sheetView>
  </sheetViews>
  <sheetFormatPr defaultColWidth="8.875" defaultRowHeight="15" outlineLevelRow="6"/>
  <cols>
    <col min="1" max="1" width="11.75" style="83" customWidth="1"/>
    <col min="2" max="2" width="12.5" style="83" customWidth="1"/>
    <col min="3" max="3" width="9.375" style="83" customWidth="1"/>
    <col min="4" max="5" width="8.375" style="83" customWidth="1"/>
    <col min="6" max="6" width="11.375" style="83" customWidth="1"/>
    <col min="7" max="19" width="8.375" style="83" customWidth="1"/>
    <col min="20" max="16384" width="8.875" style="83"/>
  </cols>
  <sheetData>
    <row r="1" s="82" customFormat="1" ht="15.95" customHeight="1" spans="1:19">
      <c r="A1" s="84" t="s">
        <v>58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="82" customFormat="1" ht="27" customHeight="1" spans="1:19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ht="18" customHeight="1" spans="1:19">
      <c r="A3" s="84" t="s">
        <v>60</v>
      </c>
      <c r="B3" s="10" t="s">
        <v>61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95" t="s">
        <v>23</v>
      </c>
      <c r="R3" s="95"/>
      <c r="S3" s="95"/>
    </row>
    <row r="4" ht="21" customHeight="1" spans="1:19">
      <c r="A4" s="87" t="s">
        <v>62</v>
      </c>
      <c r="B4" s="54" t="s">
        <v>63</v>
      </c>
      <c r="C4" s="54" t="s">
        <v>64</v>
      </c>
      <c r="D4" s="54" t="s">
        <v>65</v>
      </c>
      <c r="E4" s="54"/>
      <c r="F4" s="54"/>
      <c r="G4" s="54"/>
      <c r="H4" s="54"/>
      <c r="I4" s="54"/>
      <c r="J4" s="54"/>
      <c r="K4" s="54"/>
      <c r="L4" s="54"/>
      <c r="M4" s="54"/>
      <c r="N4" s="54" t="s">
        <v>66</v>
      </c>
      <c r="O4" s="54"/>
      <c r="P4" s="54"/>
      <c r="Q4" s="54"/>
      <c r="R4" s="54"/>
      <c r="S4" s="54"/>
    </row>
    <row r="5" ht="41.25" customHeight="1" spans="1:19">
      <c r="A5" s="88"/>
      <c r="B5" s="54"/>
      <c r="C5" s="54"/>
      <c r="D5" s="89" t="s">
        <v>67</v>
      </c>
      <c r="E5" s="89" t="s">
        <v>68</v>
      </c>
      <c r="F5" s="89" t="s">
        <v>69</v>
      </c>
      <c r="G5" s="88" t="s">
        <v>70</v>
      </c>
      <c r="H5" s="54" t="s">
        <v>71</v>
      </c>
      <c r="I5" s="54" t="s">
        <v>72</v>
      </c>
      <c r="J5" s="54" t="s">
        <v>73</v>
      </c>
      <c r="K5" s="87" t="s">
        <v>74</v>
      </c>
      <c r="L5" s="87" t="s">
        <v>75</v>
      </c>
      <c r="M5" s="87" t="s">
        <v>76</v>
      </c>
      <c r="N5" s="87" t="s">
        <v>67</v>
      </c>
      <c r="O5" s="87" t="s">
        <v>68</v>
      </c>
      <c r="P5" s="87" t="s">
        <v>69</v>
      </c>
      <c r="Q5" s="87" t="s">
        <v>70</v>
      </c>
      <c r="R5" s="87" t="s">
        <v>71</v>
      </c>
      <c r="S5" s="87" t="s">
        <v>77</v>
      </c>
    </row>
    <row r="6" ht="69.75" customHeight="1" spans="1:19">
      <c r="A6" s="90"/>
      <c r="B6" s="91" t="s">
        <v>61</v>
      </c>
      <c r="C6" s="67">
        <f>D6+N6</f>
        <v>11933.38</v>
      </c>
      <c r="D6" s="59">
        <f>SUM(E6:M6)</f>
        <v>11931.3</v>
      </c>
      <c r="E6" s="59">
        <v>11931.3</v>
      </c>
      <c r="F6" s="59"/>
      <c r="G6" s="92"/>
      <c r="H6" s="92"/>
      <c r="I6" s="92"/>
      <c r="J6" s="92"/>
      <c r="K6" s="92"/>
      <c r="L6" s="92"/>
      <c r="M6" s="59"/>
      <c r="N6" s="59">
        <f>SUM(O6:S6)</f>
        <v>2.08</v>
      </c>
      <c r="O6" s="59">
        <v>2.08</v>
      </c>
      <c r="P6" s="92"/>
      <c r="Q6" s="92"/>
      <c r="R6" s="92"/>
      <c r="S6" s="92"/>
    </row>
    <row r="7" ht="18" customHeight="1" spans="1:19">
      <c r="A7" s="93" t="s">
        <v>78</v>
      </c>
      <c r="B7" s="94"/>
      <c r="C7" s="67">
        <f>D7+N7</f>
        <v>11933.38</v>
      </c>
      <c r="D7" s="59">
        <f>SUM(E7:M7)</f>
        <v>11931.3</v>
      </c>
      <c r="E7" s="59">
        <v>11931.3</v>
      </c>
      <c r="F7" s="59"/>
      <c r="G7" s="92"/>
      <c r="H7" s="92"/>
      <c r="I7" s="92"/>
      <c r="J7" s="92"/>
      <c r="K7" s="92"/>
      <c r="L7" s="92"/>
      <c r="M7" s="59"/>
      <c r="N7" s="59">
        <f>SUM(O7:S7)</f>
        <v>2.08</v>
      </c>
      <c r="O7" s="59">
        <v>2.08</v>
      </c>
      <c r="P7" s="92"/>
      <c r="Q7" s="92"/>
      <c r="R7" s="92"/>
      <c r="S7" s="92"/>
    </row>
  </sheetData>
  <mergeCells count="8">
    <mergeCell ref="A2:S2"/>
    <mergeCell ref="Q3:S3"/>
    <mergeCell ref="D4:M4"/>
    <mergeCell ref="N4:S4"/>
    <mergeCell ref="A7:B7"/>
    <mergeCell ref="A4:A5"/>
    <mergeCell ref="B4:B5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workbookViewId="0">
      <selection activeCell="B10" sqref="B10"/>
    </sheetView>
  </sheetViews>
  <sheetFormatPr defaultColWidth="8.875" defaultRowHeight="15" outlineLevelCol="7"/>
  <cols>
    <col min="1" max="1" width="12.75" style="73" customWidth="1"/>
    <col min="2" max="2" width="28.75" style="73" customWidth="1"/>
    <col min="3" max="4" width="14.75" style="73" customWidth="1"/>
    <col min="5" max="5" width="14.75" style="74" customWidth="1"/>
    <col min="6" max="8" width="14.75" style="73" customWidth="1"/>
    <col min="9" max="16384" width="8.875" style="73"/>
  </cols>
  <sheetData>
    <row r="1" ht="15.95" customHeight="1" spans="1:8">
      <c r="A1" s="5" t="s">
        <v>79</v>
      </c>
      <c r="B1" s="5"/>
      <c r="C1" s="5"/>
      <c r="D1" s="50"/>
      <c r="E1" s="75"/>
      <c r="F1" s="50"/>
      <c r="G1" s="50"/>
      <c r="H1" s="38"/>
    </row>
    <row r="2" s="71" customFormat="1" ht="27" customHeight="1" spans="1:8">
      <c r="A2" s="51" t="s">
        <v>80</v>
      </c>
      <c r="B2" s="51"/>
      <c r="C2" s="51"/>
      <c r="D2" s="51"/>
      <c r="E2" s="51"/>
      <c r="F2" s="51"/>
      <c r="G2" s="51"/>
      <c r="H2" s="51"/>
    </row>
    <row r="3" s="71" customFormat="1" ht="18" customHeight="1" spans="1:8">
      <c r="A3" s="5" t="s">
        <v>60</v>
      </c>
      <c r="B3" s="10" t="s">
        <v>61</v>
      </c>
      <c r="C3" s="65"/>
      <c r="D3" s="65"/>
      <c r="E3" s="76"/>
      <c r="F3" s="65"/>
      <c r="G3" s="65"/>
      <c r="H3" s="53" t="s">
        <v>23</v>
      </c>
    </row>
    <row r="4" s="72" customFormat="1" ht="27" customHeight="1" spans="1:8">
      <c r="A4" s="54" t="s">
        <v>81</v>
      </c>
      <c r="B4" s="54" t="s">
        <v>82</v>
      </c>
      <c r="C4" s="54" t="s">
        <v>64</v>
      </c>
      <c r="D4" s="54" t="s">
        <v>83</v>
      </c>
      <c r="E4" s="77" t="s">
        <v>84</v>
      </c>
      <c r="F4" s="54" t="s">
        <v>85</v>
      </c>
      <c r="G4" s="54" t="s">
        <v>86</v>
      </c>
      <c r="H4" s="54" t="s">
        <v>87</v>
      </c>
    </row>
    <row r="5" ht="18" customHeight="1" spans="1:8">
      <c r="A5" s="55" t="s">
        <v>88</v>
      </c>
      <c r="B5" s="56" t="s">
        <v>89</v>
      </c>
      <c r="C5" s="55">
        <f t="shared" ref="C5:C10" si="0">D5+E5</f>
        <v>11931.3</v>
      </c>
      <c r="D5" s="59">
        <v>8096.96</v>
      </c>
      <c r="E5" s="57">
        <f>E6+E8</f>
        <v>3834.34</v>
      </c>
      <c r="F5" s="59"/>
      <c r="G5" s="59"/>
      <c r="H5" s="59"/>
    </row>
    <row r="6" ht="18" customHeight="1" spans="1:8">
      <c r="A6" s="55" t="s">
        <v>90</v>
      </c>
      <c r="B6" s="56" t="s">
        <v>91</v>
      </c>
      <c r="C6" s="55">
        <f t="shared" si="0"/>
        <v>136</v>
      </c>
      <c r="D6" s="59">
        <v>136</v>
      </c>
      <c r="E6" s="57"/>
      <c r="F6" s="59"/>
      <c r="G6" s="59"/>
      <c r="H6" s="59"/>
    </row>
    <row r="7" ht="18" customHeight="1" spans="1:8">
      <c r="A7" s="55" t="s">
        <v>92</v>
      </c>
      <c r="B7" s="56" t="s">
        <v>93</v>
      </c>
      <c r="C7" s="55">
        <f t="shared" si="0"/>
        <v>136</v>
      </c>
      <c r="D7" s="59">
        <v>136</v>
      </c>
      <c r="E7" s="60"/>
      <c r="F7" s="59"/>
      <c r="G7" s="59"/>
      <c r="H7" s="59"/>
    </row>
    <row r="8" spans="1:8">
      <c r="A8" s="55" t="s">
        <v>94</v>
      </c>
      <c r="B8" s="56" t="s">
        <v>95</v>
      </c>
      <c r="C8" s="55">
        <f t="shared" si="0"/>
        <v>11795.3</v>
      </c>
      <c r="D8" s="61">
        <v>7960.96</v>
      </c>
      <c r="E8" s="60">
        <v>3834.34</v>
      </c>
      <c r="F8" s="78"/>
      <c r="G8" s="78"/>
      <c r="H8" s="78"/>
    </row>
    <row r="9" spans="1:8">
      <c r="A9" s="55" t="s">
        <v>96</v>
      </c>
      <c r="B9" s="56" t="s">
        <v>97</v>
      </c>
      <c r="C9" s="55">
        <f t="shared" si="0"/>
        <v>958</v>
      </c>
      <c r="D9" s="61">
        <v>0</v>
      </c>
      <c r="E9" s="60">
        <v>958</v>
      </c>
      <c r="F9" s="78"/>
      <c r="G9" s="78"/>
      <c r="H9" s="78"/>
    </row>
    <row r="10" spans="1:8">
      <c r="A10" s="55" t="s">
        <v>98</v>
      </c>
      <c r="B10" s="56" t="s">
        <v>99</v>
      </c>
      <c r="C10" s="55">
        <f t="shared" si="0"/>
        <v>10837.3</v>
      </c>
      <c r="D10" s="61">
        <v>7960.96</v>
      </c>
      <c r="E10" s="60">
        <v>2876.34</v>
      </c>
      <c r="F10" s="78"/>
      <c r="G10" s="78"/>
      <c r="H10" s="78"/>
    </row>
    <row r="11" spans="2:2">
      <c r="B11" s="4"/>
    </row>
    <row r="12" spans="2:2">
      <c r="B12" s="4"/>
    </row>
    <row r="14" spans="2:6">
      <c r="B14" s="4"/>
      <c r="C14" s="79"/>
      <c r="D14" s="80"/>
      <c r="E14" s="80"/>
      <c r="F14" s="71"/>
    </row>
    <row r="15" spans="2:6">
      <c r="B15" s="4"/>
      <c r="C15" s="79"/>
      <c r="D15" s="80"/>
      <c r="E15" s="80"/>
      <c r="F15" s="71"/>
    </row>
    <row r="16" spans="3:6">
      <c r="C16" s="79"/>
      <c r="D16" s="80"/>
      <c r="E16" s="80"/>
      <c r="F16" s="71"/>
    </row>
    <row r="17" spans="3:6">
      <c r="C17" s="79"/>
      <c r="D17" s="80"/>
      <c r="E17" s="80"/>
      <c r="F17" s="71"/>
    </row>
    <row r="18" spans="3:6">
      <c r="C18" s="79"/>
      <c r="D18" s="80"/>
      <c r="E18" s="80"/>
      <c r="F18" s="71"/>
    </row>
    <row r="19" spans="3:6">
      <c r="C19" s="79"/>
      <c r="D19" s="80"/>
      <c r="E19" s="80"/>
      <c r="F19" s="71"/>
    </row>
    <row r="20" spans="3:6">
      <c r="C20" s="79"/>
      <c r="D20" s="80"/>
      <c r="E20" s="80"/>
      <c r="F20" s="71"/>
    </row>
    <row r="21" spans="4:6">
      <c r="D21" s="71"/>
      <c r="E21" s="81"/>
      <c r="F21" s="71"/>
    </row>
    <row r="22" spans="4:6">
      <c r="D22" s="71"/>
      <c r="E22" s="81"/>
      <c r="F22" s="71"/>
    </row>
  </sheetData>
  <mergeCells count="1">
    <mergeCell ref="A2:H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9"/>
  <sheetViews>
    <sheetView showGridLines="0" showZeros="0" zoomScale="115" zoomScaleNormal="115" workbookViewId="0">
      <selection activeCell="D12" sqref="D12"/>
    </sheetView>
  </sheetViews>
  <sheetFormatPr defaultColWidth="8.875" defaultRowHeight="13.5" outlineLevelCol="3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="1" customFormat="1" ht="15.95" customHeight="1" spans="1:4">
      <c r="A1" s="5" t="s">
        <v>100</v>
      </c>
      <c r="B1" s="5"/>
      <c r="C1" s="5"/>
      <c r="D1" s="38"/>
    </row>
    <row r="2" s="1" customFormat="1" ht="27" customHeight="1" spans="1:4">
      <c r="A2" s="51" t="s">
        <v>101</v>
      </c>
      <c r="B2" s="51"/>
      <c r="C2" s="51"/>
      <c r="D2" s="51"/>
    </row>
    <row r="3" s="2" customFormat="1" ht="18" customHeight="1" spans="1:4">
      <c r="A3" s="64" t="s">
        <v>22</v>
      </c>
      <c r="B3" s="65"/>
      <c r="C3" s="65"/>
      <c r="D3" s="53" t="s">
        <v>23</v>
      </c>
    </row>
    <row r="4" s="3" customFormat="1" ht="18" customHeight="1" spans="1:4">
      <c r="A4" s="54" t="s">
        <v>24</v>
      </c>
      <c r="B4" s="54"/>
      <c r="C4" s="54" t="s">
        <v>25</v>
      </c>
      <c r="D4" s="54"/>
    </row>
    <row r="5" s="3" customFormat="1" ht="18" customHeight="1" spans="1:4">
      <c r="A5" s="54" t="s">
        <v>102</v>
      </c>
      <c r="B5" s="54" t="s">
        <v>27</v>
      </c>
      <c r="C5" s="54" t="s">
        <v>102</v>
      </c>
      <c r="D5" s="54" t="s">
        <v>27</v>
      </c>
    </row>
    <row r="6" s="4" customFormat="1" ht="18" customHeight="1" spans="1:4">
      <c r="A6" s="66" t="s">
        <v>103</v>
      </c>
      <c r="B6" s="67"/>
      <c r="C6" s="66" t="s">
        <v>104</v>
      </c>
      <c r="D6" s="59"/>
    </row>
    <row r="7" s="4" customFormat="1" ht="18" customHeight="1" spans="1:4">
      <c r="A7" s="66" t="s">
        <v>105</v>
      </c>
      <c r="B7" s="59">
        <v>11931.3</v>
      </c>
      <c r="C7" s="13" t="s">
        <v>106</v>
      </c>
      <c r="D7" s="59"/>
    </row>
    <row r="8" s="4" customFormat="1" ht="18" customHeight="1" spans="1:4">
      <c r="A8" s="66" t="s">
        <v>107</v>
      </c>
      <c r="B8" s="59"/>
      <c r="C8" s="13" t="s">
        <v>108</v>
      </c>
      <c r="D8" s="59">
        <v>0</v>
      </c>
    </row>
    <row r="9" s="4" customFormat="1" ht="18" customHeight="1" spans="1:4">
      <c r="A9" s="66" t="s">
        <v>109</v>
      </c>
      <c r="B9" s="59"/>
      <c r="C9" s="13" t="s">
        <v>110</v>
      </c>
      <c r="D9" s="59">
        <v>0</v>
      </c>
    </row>
    <row r="10" s="4" customFormat="1" ht="18" customHeight="1" spans="1:4">
      <c r="A10" s="66" t="s">
        <v>111</v>
      </c>
      <c r="B10" s="59"/>
      <c r="C10" s="13" t="s">
        <v>112</v>
      </c>
      <c r="D10" s="59">
        <v>0</v>
      </c>
    </row>
    <row r="11" s="4" customFormat="1" ht="18" customHeight="1" spans="1:4">
      <c r="A11" s="66" t="s">
        <v>105</v>
      </c>
      <c r="B11" s="59">
        <v>2.08</v>
      </c>
      <c r="C11" s="13" t="s">
        <v>113</v>
      </c>
      <c r="D11" s="59">
        <v>11931.3</v>
      </c>
    </row>
    <row r="12" s="4" customFormat="1" ht="18" customHeight="1" spans="1:4">
      <c r="A12" s="66" t="s">
        <v>107</v>
      </c>
      <c r="B12" s="59"/>
      <c r="C12" s="13" t="s">
        <v>114</v>
      </c>
      <c r="D12" s="59">
        <v>0</v>
      </c>
    </row>
    <row r="13" s="4" customFormat="1" ht="18" customHeight="1" spans="1:4">
      <c r="A13" s="66" t="s">
        <v>109</v>
      </c>
      <c r="B13" s="59"/>
      <c r="C13" s="13" t="s">
        <v>115</v>
      </c>
      <c r="D13" s="59"/>
    </row>
    <row r="14" s="4" customFormat="1" ht="18" customHeight="1" spans="1:4">
      <c r="A14" s="66" t="s">
        <v>116</v>
      </c>
      <c r="B14" s="59"/>
      <c r="C14" s="13" t="s">
        <v>117</v>
      </c>
      <c r="D14" s="59"/>
    </row>
    <row r="15" s="4" customFormat="1" ht="18" customHeight="1" spans="1:4">
      <c r="A15" s="66" t="s">
        <v>116</v>
      </c>
      <c r="B15" s="59"/>
      <c r="C15" s="13" t="s">
        <v>118</v>
      </c>
      <c r="D15" s="59">
        <v>0</v>
      </c>
    </row>
    <row r="16" s="4" customFormat="1" ht="18" customHeight="1" spans="1:4">
      <c r="A16" s="66" t="s">
        <v>116</v>
      </c>
      <c r="B16" s="59"/>
      <c r="C16" s="13" t="s">
        <v>46</v>
      </c>
      <c r="D16" s="59">
        <v>0</v>
      </c>
    </row>
    <row r="17" s="4" customFormat="1" ht="18" customHeight="1" spans="1:4">
      <c r="A17" s="66" t="s">
        <v>116</v>
      </c>
      <c r="B17" s="59"/>
      <c r="C17" s="13" t="s">
        <v>119</v>
      </c>
      <c r="D17" s="59"/>
    </row>
    <row r="18" s="4" customFormat="1" ht="18" customHeight="1" spans="1:4">
      <c r="A18" s="66"/>
      <c r="B18" s="59"/>
      <c r="C18" s="13" t="s">
        <v>48</v>
      </c>
      <c r="D18" s="59"/>
    </row>
    <row r="19" s="4" customFormat="1" ht="18" customHeight="1" spans="1:4">
      <c r="A19" s="66"/>
      <c r="B19" s="59"/>
      <c r="C19" s="13" t="s">
        <v>120</v>
      </c>
      <c r="D19" s="59">
        <v>0</v>
      </c>
    </row>
    <row r="20" s="4" customFormat="1" ht="18" customHeight="1" spans="1:4">
      <c r="A20" s="66"/>
      <c r="B20" s="59"/>
      <c r="C20" s="13" t="s">
        <v>121</v>
      </c>
      <c r="D20" s="59">
        <v>0</v>
      </c>
    </row>
    <row r="21" s="4" customFormat="1" ht="18" customHeight="1" spans="1:4">
      <c r="A21" s="66"/>
      <c r="B21" s="59"/>
      <c r="C21" s="13" t="s">
        <v>122</v>
      </c>
      <c r="D21" s="59">
        <v>0</v>
      </c>
    </row>
    <row r="22" s="4" customFormat="1" ht="18" customHeight="1" spans="1:4">
      <c r="A22" s="66"/>
      <c r="B22" s="59"/>
      <c r="C22" s="13" t="s">
        <v>123</v>
      </c>
      <c r="D22" s="59">
        <v>0</v>
      </c>
    </row>
    <row r="23" s="4" customFormat="1" ht="18" customHeight="1" spans="1:4">
      <c r="A23" s="66" t="s">
        <v>116</v>
      </c>
      <c r="B23" s="59"/>
      <c r="C23" s="13" t="s">
        <v>124</v>
      </c>
      <c r="D23" s="59">
        <v>0</v>
      </c>
    </row>
    <row r="24" s="4" customFormat="1" ht="18" customHeight="1" spans="1:4">
      <c r="A24" s="66"/>
      <c r="B24" s="59"/>
      <c r="C24" s="13" t="s">
        <v>125</v>
      </c>
      <c r="D24" s="59">
        <v>0</v>
      </c>
    </row>
    <row r="25" s="3" customFormat="1" ht="18" customHeight="1" spans="1:4">
      <c r="A25" s="68"/>
      <c r="B25" s="68"/>
      <c r="C25" s="13" t="s">
        <v>126</v>
      </c>
      <c r="D25" s="59">
        <v>0</v>
      </c>
    </row>
    <row r="26" s="3" customFormat="1" ht="18" customHeight="1" spans="1:4">
      <c r="A26" s="68"/>
      <c r="B26" s="68"/>
      <c r="C26" s="13" t="s">
        <v>127</v>
      </c>
      <c r="D26" s="59">
        <v>0</v>
      </c>
    </row>
    <row r="27" s="3" customFormat="1" ht="18" customHeight="1" spans="1:4">
      <c r="A27" s="68"/>
      <c r="B27" s="68"/>
      <c r="C27" s="13" t="s">
        <v>128</v>
      </c>
      <c r="D27" s="59">
        <v>0</v>
      </c>
    </row>
    <row r="28" ht="15" spans="1:4">
      <c r="A28" s="62"/>
      <c r="B28" s="62"/>
      <c r="C28" s="13" t="s">
        <v>129</v>
      </c>
      <c r="D28" s="59"/>
    </row>
    <row r="29" ht="14.25" spans="1:4">
      <c r="A29" s="69" t="s">
        <v>130</v>
      </c>
      <c r="B29" s="67">
        <f>B7+B11</f>
        <v>11933.38</v>
      </c>
      <c r="C29" s="70" t="s">
        <v>131</v>
      </c>
      <c r="D29" s="67">
        <f>SUM(D7:D28)</f>
        <v>11931.3</v>
      </c>
    </row>
  </sheetData>
  <mergeCells count="3">
    <mergeCell ref="A2:D2"/>
    <mergeCell ref="A4:B4"/>
    <mergeCell ref="C4:D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showZeros="0" workbookViewId="0">
      <selection activeCell="G6" sqref="G6:G11"/>
    </sheetView>
  </sheetViews>
  <sheetFormatPr defaultColWidth="8.875" defaultRowHeight="13.5" outlineLevelCol="6"/>
  <cols>
    <col min="1" max="1" width="10.375" customWidth="1"/>
    <col min="2" max="2" width="30.25" customWidth="1"/>
    <col min="3" max="7" width="17.125" customWidth="1"/>
  </cols>
  <sheetData>
    <row r="1" s="1" customFormat="1" ht="15.95" customHeight="1" spans="1:7">
      <c r="A1" s="5" t="s">
        <v>132</v>
      </c>
      <c r="B1" s="5"/>
      <c r="C1" s="5"/>
      <c r="D1" s="50"/>
      <c r="E1" s="50"/>
      <c r="F1" s="50"/>
      <c r="G1" s="38"/>
    </row>
    <row r="2" s="1" customFormat="1" ht="27" customHeight="1" spans="1:7">
      <c r="A2" s="51" t="s">
        <v>133</v>
      </c>
      <c r="B2" s="51"/>
      <c r="C2" s="51"/>
      <c r="D2" s="51"/>
      <c r="E2" s="51"/>
      <c r="F2" s="51"/>
      <c r="G2" s="51"/>
    </row>
    <row r="3" s="4" customFormat="1" ht="18" customHeight="1" spans="1:7">
      <c r="A3" s="5" t="s">
        <v>60</v>
      </c>
      <c r="B3" s="52" t="s">
        <v>61</v>
      </c>
      <c r="C3" s="5"/>
      <c r="D3" s="5"/>
      <c r="E3" s="5"/>
      <c r="F3" s="5"/>
      <c r="G3" s="53" t="s">
        <v>23</v>
      </c>
    </row>
    <row r="4" s="3" customFormat="1" ht="18" customHeight="1" spans="1:7">
      <c r="A4" s="54" t="s">
        <v>81</v>
      </c>
      <c r="B4" s="54" t="s">
        <v>82</v>
      </c>
      <c r="C4" s="54" t="s">
        <v>64</v>
      </c>
      <c r="D4" s="54" t="s">
        <v>83</v>
      </c>
      <c r="E4" s="54"/>
      <c r="F4" s="54"/>
      <c r="G4" s="54" t="s">
        <v>84</v>
      </c>
    </row>
    <row r="5" s="3" customFormat="1" ht="18" customHeight="1" spans="1:7">
      <c r="A5" s="54"/>
      <c r="B5" s="54"/>
      <c r="C5" s="54"/>
      <c r="D5" s="54" t="s">
        <v>67</v>
      </c>
      <c r="E5" s="54" t="s">
        <v>134</v>
      </c>
      <c r="F5" s="54" t="s">
        <v>135</v>
      </c>
      <c r="G5" s="54"/>
    </row>
    <row r="6" ht="15" spans="1:7">
      <c r="A6" s="55" t="s">
        <v>88</v>
      </c>
      <c r="B6" s="56" t="s">
        <v>89</v>
      </c>
      <c r="C6" s="57">
        <f>C7+C9</f>
        <v>11931.3</v>
      </c>
      <c r="D6" s="57">
        <f>D7+D9</f>
        <v>8096.96</v>
      </c>
      <c r="E6" s="57">
        <f>E7+E9</f>
        <v>6875.72</v>
      </c>
      <c r="F6" s="57">
        <f>F7+F9</f>
        <v>1221.24</v>
      </c>
      <c r="G6" s="57">
        <f>G7+G9</f>
        <v>3834.34</v>
      </c>
    </row>
    <row r="7" ht="15" spans="1:7">
      <c r="A7" s="55" t="s">
        <v>90</v>
      </c>
      <c r="B7" s="56" t="s">
        <v>91</v>
      </c>
      <c r="C7" s="57">
        <f>D7+G7</f>
        <v>136</v>
      </c>
      <c r="D7" s="58">
        <f>E7+F7</f>
        <v>136</v>
      </c>
      <c r="E7" s="59">
        <v>136</v>
      </c>
      <c r="F7" s="58"/>
      <c r="G7" s="57"/>
    </row>
    <row r="8" ht="15" spans="1:7">
      <c r="A8" s="55" t="s">
        <v>92</v>
      </c>
      <c r="B8" s="56" t="s">
        <v>93</v>
      </c>
      <c r="C8" s="57">
        <f>D8+G8</f>
        <v>136</v>
      </c>
      <c r="D8" s="58">
        <f>E8+F8</f>
        <v>136</v>
      </c>
      <c r="E8" s="59">
        <v>136</v>
      </c>
      <c r="F8" s="58"/>
      <c r="G8" s="60"/>
    </row>
    <row r="9" ht="15" spans="1:7">
      <c r="A9" s="55" t="s">
        <v>94</v>
      </c>
      <c r="B9" s="56" t="s">
        <v>95</v>
      </c>
      <c r="C9" s="57">
        <f>D9+G9</f>
        <v>11795.3</v>
      </c>
      <c r="D9" s="58">
        <f>E9+F9</f>
        <v>7960.96</v>
      </c>
      <c r="E9" s="61">
        <v>6739.72</v>
      </c>
      <c r="F9" s="62">
        <v>1221.24</v>
      </c>
      <c r="G9" s="60">
        <v>3834.34</v>
      </c>
    </row>
    <row r="10" ht="15" spans="1:7">
      <c r="A10" s="55" t="s">
        <v>96</v>
      </c>
      <c r="B10" s="56" t="s">
        <v>97</v>
      </c>
      <c r="C10" s="57">
        <f>D10+G10</f>
        <v>958</v>
      </c>
      <c r="D10" s="58">
        <f>E10+F10</f>
        <v>0</v>
      </c>
      <c r="E10" s="61">
        <v>0</v>
      </c>
      <c r="F10" s="62"/>
      <c r="G10" s="60">
        <v>958</v>
      </c>
    </row>
    <row r="11" ht="15" spans="1:7">
      <c r="A11" s="55" t="s">
        <v>98</v>
      </c>
      <c r="B11" s="56" t="s">
        <v>99</v>
      </c>
      <c r="C11" s="57">
        <f>D11+G11</f>
        <v>10837.3</v>
      </c>
      <c r="D11" s="58">
        <f>E11+F11</f>
        <v>7960.96</v>
      </c>
      <c r="E11" s="61">
        <v>6739.72</v>
      </c>
      <c r="F11" s="62">
        <v>1221.24</v>
      </c>
      <c r="G11" s="60">
        <v>2876.34</v>
      </c>
    </row>
    <row r="21" spans="4:4">
      <c r="D21" s="63"/>
    </row>
    <row r="22" spans="4:4">
      <c r="D22" s="63"/>
    </row>
    <row r="23" spans="4:4">
      <c r="D23" s="63"/>
    </row>
    <row r="24" spans="4:4">
      <c r="D24" s="63"/>
    </row>
    <row r="25" spans="4:4">
      <c r="D25" s="63"/>
    </row>
    <row r="26" spans="4:4">
      <c r="D26" s="63"/>
    </row>
  </sheetData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showGridLines="0" showZeros="0" topLeftCell="B7" workbookViewId="0">
      <selection activeCell="E28" sqref="E28"/>
    </sheetView>
  </sheetViews>
  <sheetFormatPr defaultColWidth="9" defaultRowHeight="15.75"/>
  <cols>
    <col min="1" max="1" width="14.875" style="37" customWidth="1"/>
    <col min="2" max="2" width="43.625" style="37" customWidth="1"/>
    <col min="3" max="5" width="24" style="37" customWidth="1"/>
    <col min="6" max="16384" width="9" style="37"/>
  </cols>
  <sheetData>
    <row r="1" s="34" customFormat="1" ht="13.5" customHeight="1" spans="1:5">
      <c r="A1" s="5" t="s">
        <v>136</v>
      </c>
      <c r="E1" s="38"/>
    </row>
    <row r="2" ht="28.9" customHeight="1" spans="1:5">
      <c r="A2" s="21" t="s">
        <v>137</v>
      </c>
      <c r="B2" s="21"/>
      <c r="C2" s="21"/>
      <c r="D2" s="21"/>
      <c r="E2" s="21"/>
    </row>
    <row r="3" s="35" customFormat="1" ht="18" customHeight="1" spans="1:5">
      <c r="A3" s="5" t="s">
        <v>60</v>
      </c>
      <c r="B3" s="22" t="s">
        <v>61</v>
      </c>
      <c r="C3" s="39"/>
      <c r="D3" s="39"/>
      <c r="E3" s="40" t="s">
        <v>138</v>
      </c>
    </row>
    <row r="4" s="36" customFormat="1" ht="18" customHeight="1" spans="1:5">
      <c r="A4" s="41" t="s">
        <v>139</v>
      </c>
      <c r="B4" s="41"/>
      <c r="C4" s="42" t="s">
        <v>140</v>
      </c>
      <c r="D4" s="42"/>
      <c r="E4" s="42"/>
    </row>
    <row r="5" s="36" customFormat="1" ht="18" customHeight="1" spans="1:5">
      <c r="A5" s="42" t="s">
        <v>141</v>
      </c>
      <c r="B5" s="42" t="s">
        <v>142</v>
      </c>
      <c r="C5" s="42" t="s">
        <v>143</v>
      </c>
      <c r="D5" s="41" t="s">
        <v>144</v>
      </c>
      <c r="E5" s="41" t="s">
        <v>145</v>
      </c>
    </row>
    <row r="6" s="35" customFormat="1" ht="18" customHeight="1" spans="1:10">
      <c r="A6" s="43">
        <v>301</v>
      </c>
      <c r="B6" s="43" t="s">
        <v>146</v>
      </c>
      <c r="C6" s="44">
        <f t="shared" ref="C6:C33" si="0">(D6+E6)/1</f>
        <v>6755.23</v>
      </c>
      <c r="D6" s="44">
        <f>(SUM(D7:D17))</f>
        <v>6755.23</v>
      </c>
      <c r="E6" s="44">
        <v>0</v>
      </c>
      <c r="J6" s="35">
        <v>1</v>
      </c>
    </row>
    <row r="7" s="35" customFormat="1" ht="18" customHeight="1" spans="1:5">
      <c r="A7" s="43">
        <v>30101</v>
      </c>
      <c r="B7" s="43" t="s">
        <v>147</v>
      </c>
      <c r="C7" s="44">
        <f t="shared" si="0"/>
        <v>1726.67</v>
      </c>
      <c r="D7" s="44">
        <v>1726.67</v>
      </c>
      <c r="E7" s="44">
        <v>0</v>
      </c>
    </row>
    <row r="8" s="35" customFormat="1" ht="18" customHeight="1" spans="1:5">
      <c r="A8" s="43">
        <v>30102</v>
      </c>
      <c r="B8" s="43" t="s">
        <v>148</v>
      </c>
      <c r="C8" s="44">
        <f t="shared" si="0"/>
        <v>30.27</v>
      </c>
      <c r="D8" s="44">
        <v>30.27</v>
      </c>
      <c r="E8" s="44">
        <v>0</v>
      </c>
    </row>
    <row r="9" s="35" customFormat="1" ht="18" customHeight="1" spans="1:5">
      <c r="A9" s="43"/>
      <c r="B9" s="45" t="s">
        <v>149</v>
      </c>
      <c r="C9" s="44">
        <f t="shared" si="0"/>
        <v>36.78</v>
      </c>
      <c r="D9" s="44">
        <v>36.78</v>
      </c>
      <c r="E9" s="44">
        <v>0</v>
      </c>
    </row>
    <row r="10" s="35" customFormat="1" ht="18" customHeight="1" spans="1:5">
      <c r="A10" s="43">
        <v>30106</v>
      </c>
      <c r="B10" s="45" t="s">
        <v>150</v>
      </c>
      <c r="C10" s="44">
        <f t="shared" si="0"/>
        <v>1907.2</v>
      </c>
      <c r="D10" s="44">
        <v>1907.2</v>
      </c>
      <c r="E10" s="44">
        <v>0</v>
      </c>
    </row>
    <row r="11" s="35" customFormat="1" ht="18" customHeight="1" spans="1:5">
      <c r="A11" s="43">
        <v>30107</v>
      </c>
      <c r="B11" s="45" t="s">
        <v>151</v>
      </c>
      <c r="C11" s="44">
        <f t="shared" si="0"/>
        <v>420.67</v>
      </c>
      <c r="D11" s="44">
        <v>420.67</v>
      </c>
      <c r="E11" s="44">
        <v>0</v>
      </c>
    </row>
    <row r="12" s="35" customFormat="1" ht="18" customHeight="1" spans="1:5">
      <c r="A12" s="43">
        <v>30108</v>
      </c>
      <c r="B12" s="45" t="s">
        <v>152</v>
      </c>
      <c r="C12" s="44">
        <f t="shared" si="0"/>
        <v>310.56</v>
      </c>
      <c r="D12" s="44">
        <v>310.56</v>
      </c>
      <c r="E12" s="44">
        <v>0</v>
      </c>
    </row>
    <row r="13" s="35" customFormat="1" ht="18" customHeight="1" spans="1:5">
      <c r="A13" s="43">
        <v>30110</v>
      </c>
      <c r="B13" s="45" t="s">
        <v>153</v>
      </c>
      <c r="C13" s="44">
        <f t="shared" si="0"/>
        <v>310.56</v>
      </c>
      <c r="D13" s="44">
        <v>310.56</v>
      </c>
      <c r="E13" s="44">
        <v>0</v>
      </c>
    </row>
    <row r="14" s="35" customFormat="1" ht="18" customHeight="1" spans="1:5">
      <c r="A14" s="43">
        <v>30112</v>
      </c>
      <c r="B14" s="45" t="s">
        <v>154</v>
      </c>
      <c r="C14" s="44">
        <f t="shared" si="0"/>
        <v>0</v>
      </c>
      <c r="D14" s="44">
        <v>0</v>
      </c>
      <c r="E14" s="44">
        <v>0</v>
      </c>
    </row>
    <row r="15" s="35" customFormat="1" ht="18" customHeight="1" spans="1:5">
      <c r="A15" s="43">
        <v>30111</v>
      </c>
      <c r="B15" s="45" t="s">
        <v>155</v>
      </c>
      <c r="C15" s="44">
        <f t="shared" si="0"/>
        <v>236.8</v>
      </c>
      <c r="D15" s="44">
        <v>236.8</v>
      </c>
      <c r="E15" s="44">
        <v>0</v>
      </c>
    </row>
    <row r="16" s="35" customFormat="1" ht="18" customHeight="1" spans="1:5">
      <c r="A16" s="43">
        <v>30113</v>
      </c>
      <c r="B16" s="45" t="s">
        <v>156</v>
      </c>
      <c r="C16" s="44">
        <f t="shared" si="0"/>
        <v>419.97</v>
      </c>
      <c r="D16" s="44">
        <v>419.97</v>
      </c>
      <c r="E16" s="44">
        <v>0</v>
      </c>
    </row>
    <row r="17" s="35" customFormat="1" ht="18" customHeight="1" spans="1:5">
      <c r="A17" s="43">
        <v>30199</v>
      </c>
      <c r="B17" s="45" t="s">
        <v>157</v>
      </c>
      <c r="C17" s="44">
        <f t="shared" si="0"/>
        <v>1355.75</v>
      </c>
      <c r="D17" s="44">
        <v>1355.75</v>
      </c>
      <c r="E17" s="44">
        <v>0</v>
      </c>
    </row>
    <row r="18" s="35" customFormat="1" ht="18" customHeight="1" spans="1:5">
      <c r="A18" s="43">
        <v>302</v>
      </c>
      <c r="B18" s="45" t="s">
        <v>158</v>
      </c>
      <c r="C18" s="44">
        <f t="shared" si="0"/>
        <v>1221.24</v>
      </c>
      <c r="D18" s="44">
        <f>SUM(D19:D28)</f>
        <v>0</v>
      </c>
      <c r="E18" s="44">
        <f>SUM(E19:E28)</f>
        <v>1221.24</v>
      </c>
    </row>
    <row r="19" s="35" customFormat="1" ht="18" customHeight="1" spans="1:7">
      <c r="A19" s="43">
        <v>30201</v>
      </c>
      <c r="B19" s="45" t="s">
        <v>159</v>
      </c>
      <c r="C19" s="44">
        <f t="shared" si="0"/>
        <v>208.4</v>
      </c>
      <c r="D19" s="44"/>
      <c r="E19" s="44">
        <v>208.4</v>
      </c>
      <c r="G19" s="35" t="s">
        <v>160</v>
      </c>
    </row>
    <row r="20" s="35" customFormat="1" ht="18" customHeight="1" spans="1:5">
      <c r="A20" s="43">
        <v>30202</v>
      </c>
      <c r="B20" s="45" t="s">
        <v>161</v>
      </c>
      <c r="C20" s="44">
        <f t="shared" si="0"/>
        <v>27.32</v>
      </c>
      <c r="D20" s="44">
        <v>0</v>
      </c>
      <c r="E20" s="44">
        <v>27.32</v>
      </c>
    </row>
    <row r="21" s="35" customFormat="1" ht="18" customHeight="1" spans="1:5">
      <c r="A21" s="43">
        <v>30204</v>
      </c>
      <c r="B21" s="45" t="s">
        <v>162</v>
      </c>
      <c r="C21" s="44">
        <f t="shared" si="0"/>
        <v>31.89</v>
      </c>
      <c r="D21" s="44">
        <v>0</v>
      </c>
      <c r="E21" s="44">
        <v>31.89</v>
      </c>
    </row>
    <row r="22" s="35" customFormat="1" ht="18" customHeight="1" spans="1:5">
      <c r="A22" s="43">
        <v>30206</v>
      </c>
      <c r="B22" s="45" t="s">
        <v>163</v>
      </c>
      <c r="C22" s="44">
        <f t="shared" si="0"/>
        <v>72.5</v>
      </c>
      <c r="D22" s="44">
        <v>0</v>
      </c>
      <c r="E22" s="44">
        <v>72.5</v>
      </c>
    </row>
    <row r="23" s="35" customFormat="1" ht="18" customHeight="1" spans="1:5">
      <c r="A23" s="43">
        <v>30207</v>
      </c>
      <c r="B23" s="45" t="s">
        <v>164</v>
      </c>
      <c r="C23" s="44">
        <f t="shared" si="0"/>
        <v>109.62</v>
      </c>
      <c r="D23" s="44">
        <v>0</v>
      </c>
      <c r="E23" s="44">
        <v>109.62</v>
      </c>
    </row>
    <row r="24" s="35" customFormat="1" ht="18" customHeight="1" spans="1:12">
      <c r="A24" s="43">
        <v>30211</v>
      </c>
      <c r="B24" s="45" t="s">
        <v>165</v>
      </c>
      <c r="C24" s="44">
        <f t="shared" si="0"/>
        <v>9.13</v>
      </c>
      <c r="D24" s="44">
        <v>0</v>
      </c>
      <c r="E24" s="44">
        <v>9.13</v>
      </c>
      <c r="L24" s="35" t="s">
        <v>166</v>
      </c>
    </row>
    <row r="25" s="35" customFormat="1" ht="18" customHeight="1" spans="1:5">
      <c r="A25" s="43">
        <v>30213</v>
      </c>
      <c r="B25" s="45" t="s">
        <v>167</v>
      </c>
      <c r="C25" s="44">
        <f t="shared" si="0"/>
        <v>80.64</v>
      </c>
      <c r="D25" s="44">
        <v>0</v>
      </c>
      <c r="E25" s="44">
        <v>80.64</v>
      </c>
    </row>
    <row r="26" s="35" customFormat="1" ht="18" customHeight="1" spans="1:5">
      <c r="A26" s="43">
        <v>30216</v>
      </c>
      <c r="B26" s="45" t="s">
        <v>168</v>
      </c>
      <c r="C26" s="44">
        <f t="shared" si="0"/>
        <v>16.63</v>
      </c>
      <c r="D26" s="44">
        <v>0</v>
      </c>
      <c r="E26" s="44">
        <v>16.63</v>
      </c>
    </row>
    <row r="27" s="35" customFormat="1" ht="18" customHeight="1" spans="1:5">
      <c r="A27" s="43">
        <v>30227</v>
      </c>
      <c r="B27" s="45" t="s">
        <v>169</v>
      </c>
      <c r="C27" s="44">
        <f t="shared" si="0"/>
        <v>396.48</v>
      </c>
      <c r="D27" s="44">
        <v>0</v>
      </c>
      <c r="E27" s="44">
        <v>396.48</v>
      </c>
    </row>
    <row r="28" s="35" customFormat="1" ht="18" customHeight="1" spans="1:5">
      <c r="A28" s="43"/>
      <c r="B28" s="45" t="s">
        <v>170</v>
      </c>
      <c r="C28" s="44"/>
      <c r="D28" s="44"/>
      <c r="E28" s="44">
        <v>268.63</v>
      </c>
    </row>
    <row r="29" s="35" customFormat="1" ht="18" customHeight="1" spans="1:5">
      <c r="A29" s="43">
        <v>30299</v>
      </c>
      <c r="B29" s="45" t="s">
        <v>171</v>
      </c>
      <c r="C29" s="44">
        <f>(D29+E29)/1</f>
        <v>0</v>
      </c>
      <c r="D29" s="44">
        <v>0</v>
      </c>
      <c r="E29" s="44">
        <v>0</v>
      </c>
    </row>
    <row r="30" s="35" customFormat="1" ht="18" customHeight="1" spans="1:5">
      <c r="A30" s="43"/>
      <c r="B30" s="45" t="s">
        <v>172</v>
      </c>
      <c r="C30" s="44">
        <f>(D30+E30)/1</f>
        <v>120.49</v>
      </c>
      <c r="D30" s="44">
        <f>SUM(D31:D35)</f>
        <v>120.49</v>
      </c>
      <c r="E30" s="44">
        <v>0</v>
      </c>
    </row>
    <row r="31" s="35" customFormat="1" ht="18" customHeight="1" spans="1:5">
      <c r="A31" s="43"/>
      <c r="B31" s="45" t="s">
        <v>173</v>
      </c>
      <c r="C31" s="44"/>
      <c r="D31" s="44">
        <v>8.95</v>
      </c>
      <c r="E31" s="44"/>
    </row>
    <row r="32" s="35" customFormat="1" ht="18" customHeight="1" spans="1:5">
      <c r="A32" s="43"/>
      <c r="B32" s="45" t="s">
        <v>174</v>
      </c>
      <c r="C32" s="44"/>
      <c r="D32" s="44">
        <v>11.47</v>
      </c>
      <c r="E32" s="44"/>
    </row>
    <row r="33" s="35" customFormat="1" ht="18" customHeight="1" spans="1:5">
      <c r="A33" s="43"/>
      <c r="B33" s="45" t="s">
        <v>175</v>
      </c>
      <c r="C33" s="44"/>
      <c r="D33" s="44">
        <v>19.7</v>
      </c>
      <c r="E33" s="44"/>
    </row>
    <row r="34" s="35" customFormat="1" ht="18" customHeight="1" spans="1:5">
      <c r="A34" s="43"/>
      <c r="B34" s="45" t="s">
        <v>176</v>
      </c>
      <c r="C34" s="44"/>
      <c r="D34" s="44">
        <v>14.37</v>
      </c>
      <c r="E34" s="44"/>
    </row>
    <row r="35" s="35" customFormat="1" ht="18" customHeight="1" spans="1:5">
      <c r="A35" s="43"/>
      <c r="B35" s="45" t="s">
        <v>177</v>
      </c>
      <c r="C35" s="44">
        <f>(D35+E35)/1</f>
        <v>66</v>
      </c>
      <c r="D35" s="44">
        <v>66</v>
      </c>
      <c r="E35" s="44">
        <v>0</v>
      </c>
    </row>
    <row r="36" s="35" customFormat="1" ht="18" customHeight="1" spans="1:5">
      <c r="A36" s="46"/>
      <c r="B36" s="46" t="s">
        <v>178</v>
      </c>
      <c r="C36" s="47">
        <f>C6+C30+C18</f>
        <v>8096.96</v>
      </c>
      <c r="D36" s="47">
        <f>D6+D30+D18</f>
        <v>6875.72</v>
      </c>
      <c r="E36" s="47">
        <f>E6+E30+E18</f>
        <v>1221.24</v>
      </c>
    </row>
    <row r="37" s="35" customFormat="1" ht="18" customHeight="1" spans="1:5">
      <c r="A37" s="48"/>
      <c r="B37" s="48"/>
      <c r="C37" s="49"/>
      <c r="E37" s="49"/>
    </row>
  </sheetData>
  <mergeCells count="3">
    <mergeCell ref="A2:E2"/>
    <mergeCell ref="A4:B4"/>
    <mergeCell ref="C4:E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GridLines="0" workbookViewId="0">
      <selection activeCell="A3" sqref="A3"/>
    </sheetView>
  </sheetViews>
  <sheetFormatPr defaultColWidth="9" defaultRowHeight="14.25" outlineLevelCol="5"/>
  <cols>
    <col min="1" max="1" width="24.25" style="17" customWidth="1"/>
    <col min="2" max="2" width="26.25" style="17" customWidth="1"/>
    <col min="3" max="3" width="25.5" style="17" customWidth="1"/>
    <col min="4" max="6" width="18.875" style="17" customWidth="1"/>
    <col min="7" max="16384" width="9" style="17"/>
  </cols>
  <sheetData>
    <row r="1" ht="26.25" customHeight="1" spans="1:6">
      <c r="A1" s="5" t="s">
        <v>179</v>
      </c>
      <c r="B1" s="18"/>
      <c r="C1" s="19"/>
      <c r="D1" s="19"/>
      <c r="E1" s="19"/>
      <c r="F1" s="20"/>
    </row>
    <row r="2" ht="36" customHeight="1" spans="1:6">
      <c r="A2" s="21" t="s">
        <v>180</v>
      </c>
      <c r="B2" s="21"/>
      <c r="C2" s="21"/>
      <c r="D2" s="21"/>
      <c r="E2" s="21"/>
      <c r="F2" s="21"/>
    </row>
    <row r="3" ht="24.75" customHeight="1" spans="1:6">
      <c r="A3" s="22" t="s">
        <v>181</v>
      </c>
      <c r="B3" s="23"/>
      <c r="C3" s="23"/>
      <c r="D3" s="23"/>
      <c r="E3" s="23"/>
      <c r="F3" s="24" t="s">
        <v>182</v>
      </c>
    </row>
    <row r="4" s="15" customFormat="1" ht="28.5" customHeight="1" spans="1:6">
      <c r="A4" s="25" t="s">
        <v>183</v>
      </c>
      <c r="B4" s="26" t="s">
        <v>184</v>
      </c>
      <c r="C4" s="26" t="s">
        <v>185</v>
      </c>
      <c r="D4" s="26"/>
      <c r="E4" s="26"/>
      <c r="F4" s="27" t="s">
        <v>186</v>
      </c>
    </row>
    <row r="5" s="15" customFormat="1" ht="27.75" customHeight="1" spans="1:6">
      <c r="A5" s="25"/>
      <c r="B5" s="26"/>
      <c r="C5" s="26" t="s">
        <v>187</v>
      </c>
      <c r="D5" s="26" t="s">
        <v>188</v>
      </c>
      <c r="E5" s="26" t="s">
        <v>189</v>
      </c>
      <c r="F5" s="28"/>
    </row>
    <row r="6" s="16" customFormat="1" ht="45.75" customHeight="1" spans="1:6">
      <c r="A6" s="29">
        <v>0</v>
      </c>
      <c r="B6" s="30">
        <v>0</v>
      </c>
      <c r="C6" s="31">
        <v>0</v>
      </c>
      <c r="D6" s="30">
        <v>0</v>
      </c>
      <c r="E6" s="30">
        <v>0</v>
      </c>
      <c r="F6" s="31">
        <v>0</v>
      </c>
    </row>
    <row r="7" ht="13.5" spans="1:6">
      <c r="A7" s="32"/>
      <c r="B7" s="32"/>
      <c r="C7" s="32"/>
      <c r="D7" s="32"/>
      <c r="E7" s="32"/>
      <c r="F7" s="32"/>
    </row>
    <row r="8" ht="13.5" spans="1:1">
      <c r="A8" s="33"/>
    </row>
    <row r="9" ht="13.5" spans="1:1">
      <c r="A9" s="33"/>
    </row>
  </sheetData>
  <mergeCells count="5">
    <mergeCell ref="A2:F2"/>
    <mergeCell ref="C4:E4"/>
    <mergeCell ref="A4:A5"/>
    <mergeCell ref="B4:B5"/>
    <mergeCell ref="F4:F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showZeros="0" workbookViewId="0">
      <selection activeCell="B3" sqref="B3"/>
    </sheetView>
  </sheetViews>
  <sheetFormatPr defaultColWidth="8.875" defaultRowHeight="13.5" outlineLevelRow="5" outlineLevelCol="4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="1" customFormat="1" ht="15.95" customHeight="1" spans="1:5">
      <c r="A1" s="5" t="s">
        <v>190</v>
      </c>
      <c r="B1" s="6"/>
      <c r="C1" s="6"/>
      <c r="D1" s="7"/>
      <c r="E1" s="8"/>
    </row>
    <row r="2" s="1" customFormat="1" ht="39.75" customHeight="1" spans="1:5">
      <c r="A2" s="9" t="s">
        <v>191</v>
      </c>
      <c r="B2" s="9"/>
      <c r="C2" s="9"/>
      <c r="D2" s="9"/>
      <c r="E2" s="9"/>
    </row>
    <row r="3" s="2" customFormat="1" ht="18" customHeight="1" spans="1:5">
      <c r="A3" s="10" t="s">
        <v>192</v>
      </c>
      <c r="B3" s="10" t="s">
        <v>61</v>
      </c>
      <c r="C3" s="10"/>
      <c r="D3" s="10"/>
      <c r="E3" s="11" t="s">
        <v>193</v>
      </c>
    </row>
    <row r="4" s="3" customFormat="1" ht="23.25" customHeight="1" spans="1:5">
      <c r="A4" s="12" t="s">
        <v>194</v>
      </c>
      <c r="B4" s="12" t="s">
        <v>195</v>
      </c>
      <c r="C4" s="12" t="s">
        <v>196</v>
      </c>
      <c r="D4" s="12"/>
      <c r="E4" s="12"/>
    </row>
    <row r="5" s="3" customFormat="1" ht="23.25" customHeight="1" spans="1:5">
      <c r="A5" s="12"/>
      <c r="B5" s="12"/>
      <c r="C5" s="12" t="s">
        <v>197</v>
      </c>
      <c r="D5" s="12" t="s">
        <v>198</v>
      </c>
      <c r="E5" s="12" t="s">
        <v>199</v>
      </c>
    </row>
    <row r="6" s="4" customFormat="1" ht="18" customHeight="1" spans="1:5">
      <c r="A6" s="13"/>
      <c r="B6" s="13"/>
      <c r="C6" s="14"/>
      <c r="D6" s="14"/>
      <c r="E6" s="14"/>
    </row>
  </sheetData>
  <mergeCells count="4">
    <mergeCell ref="A2:E2"/>
    <mergeCell ref="C4:E4"/>
    <mergeCell ref="A4:A5"/>
    <mergeCell ref="B4:B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2015-03-02T09:36:00Z</dcterms:created>
  <cp:lastPrinted>2021-05-16T12:29:00Z</cp:lastPrinted>
  <dcterms:modified xsi:type="dcterms:W3CDTF">2021-06-19T04:43:58Z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