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3" activeTab="5"/>
  </bookViews>
  <sheets>
    <sheet name="表1 园区概况" sheetId="1" r:id="rId1"/>
    <sheet name="表2-1 园区规划" sheetId="2" r:id="rId2"/>
    <sheet name="表2-2 环境准入" sheetId="3" r:id="rId3"/>
    <sheet name="表2-3 排污许可" sheetId="4" r:id="rId4"/>
    <sheet name="表2-4 投诉整改" sheetId="5" r:id="rId5"/>
    <sheet name="表2-5 园区建设" sheetId="6" r:id="rId6"/>
    <sheet name="表3-1 水环境管理" sheetId="7" r:id="rId7"/>
    <sheet name="表3-2 大气环境管理" sheetId="8" r:id="rId8"/>
    <sheet name="表3-3 土壤环境管理" sheetId="9" r:id="rId9"/>
    <sheet name="表3-4 环境风险管理" sheetId="10" r:id="rId10"/>
    <sheet name="表3-5 固体废物环境管理" sheetId="11" r:id="rId11"/>
  </sheets>
  <definedNames>
    <definedName name="_xlnm.Print_Area" localSheetId="0">'表1 园区概况'!$A$1:$S$18</definedName>
    <definedName name="_xlnm.Print_Area" localSheetId="1">'表2-1 园区规划'!$A$1:$H$9</definedName>
    <definedName name="_xlnm.Print_Area" localSheetId="2">'表2-2 环境准入'!$A$1:$G$6</definedName>
    <definedName name="_xlnm.Print_Area" localSheetId="3">'表2-3 排污许可'!$B$1:$L$5</definedName>
    <definedName name="_xlnm.Print_Area" localSheetId="4">'表2-4 投诉整改'!$A$1:$N$3</definedName>
    <definedName name="_xlnm.Print_Area" localSheetId="5">'表2-5 园区建设'!$A$1:$D$4</definedName>
    <definedName name="_xlnm.Print_Area" localSheetId="6">'表3-1 水环境管理'!$A$1:$AH$4</definedName>
    <definedName name="_xlnm.Print_Area" localSheetId="7">'表3-2 大气环境管理'!$A$1:$T$5</definedName>
    <definedName name="_xlnm.Print_Area" localSheetId="8">'表3-3 土壤环境管理'!$A$1:$I$4</definedName>
    <definedName name="_xlnm.Print_Area" localSheetId="9">'表3-4 环境风险管理'!$A$1:$J$4</definedName>
    <definedName name="_xlnm.Print_Area" localSheetId="10">'表3-5 固体废物环境管理'!$B$1:$L$19</definedName>
  </definedNames>
  <calcPr fullCalcOnLoad="1"/>
</workbook>
</file>

<file path=xl/sharedStrings.xml><?xml version="1.0" encoding="utf-8"?>
<sst xmlns="http://schemas.openxmlformats.org/spreadsheetml/2006/main" count="1095" uniqueCount="473">
  <si>
    <t>表1 园区概况</t>
  </si>
  <si>
    <r>
      <rPr>
        <b/>
        <sz val="14"/>
        <rFont val="仿宋"/>
        <family val="3"/>
      </rPr>
      <t>园区名称</t>
    </r>
  </si>
  <si>
    <r>
      <rPr>
        <b/>
        <sz val="14"/>
        <rFont val="仿宋"/>
        <family val="3"/>
      </rPr>
      <t>工业园区级别</t>
    </r>
  </si>
  <si>
    <r>
      <rPr>
        <b/>
        <sz val="14"/>
        <rFont val="仿宋"/>
        <family val="3"/>
      </rPr>
      <t>分园名称</t>
    </r>
  </si>
  <si>
    <r>
      <rPr>
        <b/>
        <sz val="14"/>
        <rFont val="仿宋"/>
        <family val="3"/>
      </rPr>
      <t>园区代码</t>
    </r>
  </si>
  <si>
    <r>
      <rPr>
        <b/>
        <sz val="14"/>
        <rFont val="仿宋"/>
        <family val="3"/>
      </rPr>
      <t>市</t>
    </r>
  </si>
  <si>
    <r>
      <rPr>
        <b/>
        <sz val="14"/>
        <rFont val="仿宋"/>
        <family val="3"/>
      </rPr>
      <t>区（县）</t>
    </r>
  </si>
  <si>
    <r>
      <rPr>
        <b/>
        <sz val="14"/>
        <rFont val="仿宋"/>
        <family val="3"/>
      </rPr>
      <t>核准面积
（</t>
    </r>
    <r>
      <rPr>
        <b/>
        <sz val="14"/>
        <rFont val="Times New Roman"/>
        <family val="1"/>
      </rPr>
      <t>km²</t>
    </r>
    <r>
      <rPr>
        <b/>
        <sz val="14"/>
        <rFont val="仿宋"/>
        <family val="3"/>
      </rPr>
      <t>）</t>
    </r>
  </si>
  <si>
    <r>
      <rPr>
        <b/>
        <sz val="14"/>
        <rFont val="仿宋"/>
        <family val="3"/>
      </rPr>
      <t>已入园企业数量
（个）</t>
    </r>
  </si>
  <si>
    <r>
      <rPr>
        <b/>
        <sz val="14"/>
        <rFont val="仿宋"/>
        <family val="3"/>
      </rPr>
      <t>主导产业</t>
    </r>
  </si>
  <si>
    <t>入园企业情况</t>
  </si>
  <si>
    <r>
      <rPr>
        <b/>
        <sz val="14"/>
        <rFont val="仿宋"/>
        <family val="3"/>
      </rPr>
      <t>园区用地指标情况</t>
    </r>
  </si>
  <si>
    <r>
      <rPr>
        <b/>
        <sz val="14"/>
        <rFont val="仿宋"/>
        <family val="3"/>
      </rPr>
      <t>上一年度园区</t>
    </r>
    <r>
      <rPr>
        <b/>
        <sz val="14"/>
        <rFont val="Times New Roman"/>
        <family val="1"/>
      </rPr>
      <t>GDP</t>
    </r>
    <r>
      <rPr>
        <b/>
        <sz val="14"/>
        <rFont val="仿宋"/>
        <family val="3"/>
      </rPr>
      <t>情况统计</t>
    </r>
  </si>
  <si>
    <t>序号</t>
  </si>
  <si>
    <r>
      <rPr>
        <b/>
        <sz val="14"/>
        <rFont val="仿宋"/>
        <family val="3"/>
      </rPr>
      <t>企业名称</t>
    </r>
  </si>
  <si>
    <t>地理位置</t>
  </si>
  <si>
    <r>
      <rPr>
        <b/>
        <sz val="14"/>
        <rFont val="仿宋"/>
        <family val="3"/>
      </rPr>
      <t>是否有环评手续</t>
    </r>
  </si>
  <si>
    <r>
      <rPr>
        <b/>
        <sz val="14"/>
        <rFont val="仿宋"/>
        <family val="3"/>
      </rPr>
      <t>环评批复文号</t>
    </r>
  </si>
  <si>
    <r>
      <rPr>
        <b/>
        <sz val="14"/>
        <rFont val="仿宋"/>
        <family val="3"/>
      </rPr>
      <t>是否验收</t>
    </r>
  </si>
  <si>
    <r>
      <rPr>
        <b/>
        <sz val="14"/>
        <rFont val="仿宋"/>
        <family val="3"/>
      </rPr>
      <t>是否编制应急预案</t>
    </r>
  </si>
  <si>
    <r>
      <rPr>
        <b/>
        <sz val="14"/>
        <rFont val="仿宋"/>
        <family val="3"/>
      </rPr>
      <t>是否取得排污许可证</t>
    </r>
  </si>
  <si>
    <r>
      <rPr>
        <sz val="13"/>
        <rFont val="仿宋"/>
        <family val="3"/>
      </rPr>
      <t>衡阳高新技术产业开发区</t>
    </r>
  </si>
  <si>
    <t>国家级</t>
  </si>
  <si>
    <t>G432126</t>
  </si>
  <si>
    <t>衡阳市</t>
  </si>
  <si>
    <t>蒸湘区</t>
  </si>
  <si>
    <t>6（六部委）
6.254（图上量算面积）</t>
  </si>
  <si>
    <t>电子信息、电气机械器材、通用设备</t>
  </si>
  <si>
    <t>衡阳泰豪通信车辆有限公司</t>
  </si>
  <si>
    <r>
      <t>E112°32</t>
    </r>
    <r>
      <rPr>
        <sz val="13"/>
        <rFont val="仿宋"/>
        <family val="3"/>
      </rPr>
      <t>′</t>
    </r>
    <r>
      <rPr>
        <sz val="13"/>
        <rFont val="Times New Roman"/>
        <family val="1"/>
      </rPr>
      <t>44.77</t>
    </r>
    <r>
      <rPr>
        <sz val="13"/>
        <rFont val="仿宋"/>
        <family val="3"/>
      </rPr>
      <t xml:space="preserve">″
</t>
    </r>
    <r>
      <rPr>
        <sz val="13"/>
        <rFont val="Times New Roman"/>
        <family val="1"/>
      </rPr>
      <t>N26°53</t>
    </r>
    <r>
      <rPr>
        <sz val="13"/>
        <rFont val="仿宋"/>
        <family val="3"/>
      </rPr>
      <t>′</t>
    </r>
    <r>
      <rPr>
        <sz val="13"/>
        <rFont val="Times New Roman"/>
        <family val="1"/>
      </rPr>
      <t>28.43</t>
    </r>
    <r>
      <rPr>
        <sz val="13"/>
        <rFont val="仿宋"/>
        <family val="3"/>
      </rPr>
      <t>″</t>
    </r>
  </si>
  <si>
    <t>是</t>
  </si>
  <si>
    <r>
      <rPr>
        <sz val="13"/>
        <rFont val="仿宋"/>
        <family val="3"/>
      </rPr>
      <t>衡环字</t>
    </r>
    <r>
      <rPr>
        <sz val="13"/>
        <rFont val="宋体"/>
        <family val="0"/>
      </rPr>
      <t>〔</t>
    </r>
    <r>
      <rPr>
        <sz val="13"/>
        <rFont val="Times New Roman"/>
        <family val="1"/>
      </rPr>
      <t>2008</t>
    </r>
    <r>
      <rPr>
        <sz val="13"/>
        <rFont val="宋体"/>
        <family val="0"/>
      </rPr>
      <t>〕</t>
    </r>
    <r>
      <rPr>
        <sz val="13"/>
        <rFont val="Times New Roman"/>
        <family val="1"/>
      </rPr>
      <t>17</t>
    </r>
    <r>
      <rPr>
        <sz val="13"/>
        <rFont val="仿宋"/>
        <family val="3"/>
      </rPr>
      <t>号</t>
    </r>
  </si>
  <si>
    <r>
      <t xml:space="preserve"> </t>
    </r>
    <r>
      <rPr>
        <sz val="13"/>
        <color indexed="8"/>
        <rFont val="仿宋"/>
        <family val="3"/>
      </rPr>
      <t xml:space="preserve"> 园区规划住宅用地</t>
    </r>
    <r>
      <rPr>
        <sz val="13"/>
        <color indexed="8"/>
        <rFont val="Times New Roman"/>
        <family val="1"/>
      </rPr>
      <t>141.22</t>
    </r>
    <r>
      <rPr>
        <sz val="13"/>
        <color indexed="8"/>
        <rFont val="仿宋"/>
        <family val="3"/>
      </rPr>
      <t>公顷，占比</t>
    </r>
    <r>
      <rPr>
        <sz val="13"/>
        <color indexed="8"/>
        <rFont val="Times New Roman"/>
        <family val="1"/>
      </rPr>
      <t>22.59%</t>
    </r>
    <r>
      <rPr>
        <sz val="13"/>
        <color indexed="8"/>
        <rFont val="仿宋"/>
        <family val="3"/>
      </rPr>
      <t>，建设现状用地</t>
    </r>
    <r>
      <rPr>
        <sz val="13"/>
        <color indexed="8"/>
        <rFont val="Times New Roman"/>
        <family val="1"/>
      </rPr>
      <t>150.9</t>
    </r>
    <r>
      <rPr>
        <sz val="13"/>
        <color indexed="8"/>
        <rFont val="仿宋"/>
        <family val="3"/>
      </rPr>
      <t>公顷，占比</t>
    </r>
    <r>
      <rPr>
        <sz val="13"/>
        <color indexed="8"/>
        <rFont val="Times New Roman"/>
        <family val="1"/>
      </rPr>
      <t>24.14%</t>
    </r>
    <r>
      <rPr>
        <sz val="13"/>
        <color indexed="8"/>
        <rFont val="仿宋"/>
        <family val="3"/>
      </rPr>
      <t>；
  规划矿仓储用地</t>
    </r>
    <r>
      <rPr>
        <sz val="13"/>
        <color indexed="8"/>
        <rFont val="Times New Roman"/>
        <family val="1"/>
      </rPr>
      <t>243.98</t>
    </r>
    <r>
      <rPr>
        <sz val="13"/>
        <color indexed="8"/>
        <rFont val="仿宋"/>
        <family val="3"/>
      </rPr>
      <t>公顷，占比</t>
    </r>
    <r>
      <rPr>
        <sz val="13"/>
        <color indexed="8"/>
        <rFont val="Times New Roman"/>
        <family val="1"/>
      </rPr>
      <t>39.02%</t>
    </r>
    <r>
      <rPr>
        <sz val="13"/>
        <color indexed="8"/>
        <rFont val="仿宋"/>
        <family val="3"/>
      </rPr>
      <t>，建设现状用地</t>
    </r>
    <r>
      <rPr>
        <sz val="13"/>
        <color indexed="8"/>
        <rFont val="Times New Roman"/>
        <family val="1"/>
      </rPr>
      <t>210.32</t>
    </r>
    <r>
      <rPr>
        <sz val="13"/>
        <color indexed="8"/>
        <rFont val="仿宋"/>
        <family val="3"/>
      </rPr>
      <t>公顷，占比</t>
    </r>
    <r>
      <rPr>
        <sz val="13"/>
        <color indexed="8"/>
        <rFont val="Times New Roman"/>
        <family val="1"/>
      </rPr>
      <t>33.64%</t>
    </r>
    <r>
      <rPr>
        <sz val="13"/>
        <color indexed="8"/>
        <rFont val="仿宋"/>
        <family val="3"/>
      </rPr>
      <t>；
  规划交通运输用地</t>
    </r>
    <r>
      <rPr>
        <sz val="13"/>
        <color indexed="8"/>
        <rFont val="Times New Roman"/>
        <family val="1"/>
      </rPr>
      <t>101.01</t>
    </r>
    <r>
      <rPr>
        <sz val="13"/>
        <color indexed="8"/>
        <rFont val="仿宋"/>
        <family val="3"/>
      </rPr>
      <t>公顷，占比</t>
    </r>
    <r>
      <rPr>
        <sz val="13"/>
        <color indexed="8"/>
        <rFont val="Times New Roman"/>
        <family val="1"/>
      </rPr>
      <t>16.16%</t>
    </r>
    <r>
      <rPr>
        <sz val="13"/>
        <color indexed="8"/>
        <rFont val="仿宋"/>
        <family val="3"/>
      </rPr>
      <t>，建设现状用地</t>
    </r>
    <r>
      <rPr>
        <sz val="13"/>
        <color indexed="8"/>
        <rFont val="Times New Roman"/>
        <family val="1"/>
      </rPr>
      <t>94.73</t>
    </r>
    <r>
      <rPr>
        <sz val="13"/>
        <color indexed="8"/>
        <rFont val="仿宋"/>
        <family val="3"/>
      </rPr>
      <t>公顷，占比</t>
    </r>
    <r>
      <rPr>
        <sz val="13"/>
        <color indexed="8"/>
        <rFont val="Times New Roman"/>
        <family val="1"/>
      </rPr>
      <t>15.15%</t>
    </r>
    <r>
      <rPr>
        <sz val="13"/>
        <color indexed="8"/>
        <rFont val="仿宋"/>
        <family val="3"/>
      </rPr>
      <t>；
  规划商服用地</t>
    </r>
    <r>
      <rPr>
        <sz val="13"/>
        <color indexed="8"/>
        <rFont val="Times New Roman"/>
        <family val="1"/>
      </rPr>
      <t>16.51</t>
    </r>
    <r>
      <rPr>
        <sz val="13"/>
        <color indexed="8"/>
        <rFont val="仿宋"/>
        <family val="3"/>
      </rPr>
      <t>公顷，占比</t>
    </r>
    <r>
      <rPr>
        <sz val="13"/>
        <color indexed="8"/>
        <rFont val="Times New Roman"/>
        <family val="1"/>
      </rPr>
      <t>2.64%</t>
    </r>
    <r>
      <rPr>
        <sz val="13"/>
        <color indexed="8"/>
        <rFont val="仿宋"/>
        <family val="3"/>
      </rPr>
      <t>，建设现状用地</t>
    </r>
    <r>
      <rPr>
        <sz val="13"/>
        <color indexed="8"/>
        <rFont val="Times New Roman"/>
        <family val="1"/>
      </rPr>
      <t>19.93</t>
    </r>
    <r>
      <rPr>
        <sz val="13"/>
        <color indexed="8"/>
        <rFont val="仿宋"/>
        <family val="3"/>
      </rPr>
      <t>公顷，占比</t>
    </r>
    <r>
      <rPr>
        <sz val="13"/>
        <color indexed="8"/>
        <rFont val="Times New Roman"/>
        <family val="1"/>
      </rPr>
      <t>3.19%</t>
    </r>
    <r>
      <rPr>
        <sz val="13"/>
        <color indexed="8"/>
        <rFont val="仿宋"/>
        <family val="3"/>
      </rPr>
      <t>；
  规划公共管理与公共服务用地</t>
    </r>
    <r>
      <rPr>
        <sz val="13"/>
        <color indexed="8"/>
        <rFont val="Times New Roman"/>
        <family val="1"/>
      </rPr>
      <t>119.89</t>
    </r>
    <r>
      <rPr>
        <sz val="13"/>
        <color indexed="8"/>
        <rFont val="仿宋"/>
        <family val="3"/>
      </rPr>
      <t>公顷，占比</t>
    </r>
    <r>
      <rPr>
        <sz val="13"/>
        <color indexed="8"/>
        <rFont val="Times New Roman"/>
        <family val="1"/>
      </rPr>
      <t>19.18%</t>
    </r>
    <r>
      <rPr>
        <sz val="13"/>
        <color indexed="8"/>
        <rFont val="仿宋"/>
        <family val="3"/>
      </rPr>
      <t>，建设现状用地</t>
    </r>
    <r>
      <rPr>
        <sz val="13"/>
        <color indexed="8"/>
        <rFont val="Times New Roman"/>
        <family val="1"/>
      </rPr>
      <t>129.74</t>
    </r>
    <r>
      <rPr>
        <sz val="13"/>
        <color indexed="8"/>
        <rFont val="仿宋"/>
        <family val="3"/>
      </rPr>
      <t>公顷，占比</t>
    </r>
    <r>
      <rPr>
        <sz val="13"/>
        <color indexed="8"/>
        <rFont val="Times New Roman"/>
        <family val="1"/>
      </rPr>
      <t>20.75%</t>
    </r>
    <r>
      <rPr>
        <sz val="13"/>
        <color indexed="8"/>
        <rFont val="仿宋"/>
        <family val="3"/>
      </rPr>
      <t>；
  规划其他用地</t>
    </r>
    <r>
      <rPr>
        <sz val="13"/>
        <color indexed="8"/>
        <rFont val="Times New Roman"/>
        <family val="1"/>
      </rPr>
      <t>2.59</t>
    </r>
    <r>
      <rPr>
        <sz val="13"/>
        <color indexed="8"/>
        <rFont val="仿宋"/>
        <family val="3"/>
      </rPr>
      <t>公顷，占比</t>
    </r>
    <r>
      <rPr>
        <sz val="13"/>
        <color indexed="8"/>
        <rFont val="Times New Roman"/>
        <family val="1"/>
      </rPr>
      <t>0.41%</t>
    </r>
    <r>
      <rPr>
        <sz val="13"/>
        <color indexed="8"/>
        <rFont val="仿宋"/>
        <family val="3"/>
      </rPr>
      <t>，建设现状用地</t>
    </r>
    <r>
      <rPr>
        <sz val="13"/>
        <color indexed="8"/>
        <rFont val="Times New Roman"/>
        <family val="1"/>
      </rPr>
      <t>19.79</t>
    </r>
    <r>
      <rPr>
        <sz val="13"/>
        <color indexed="8"/>
        <rFont val="仿宋"/>
        <family val="3"/>
      </rPr>
      <t>公顷，占比</t>
    </r>
    <r>
      <rPr>
        <sz val="13"/>
        <color indexed="8"/>
        <rFont val="Times New Roman"/>
        <family val="1"/>
      </rPr>
      <t>3.17%</t>
    </r>
    <r>
      <rPr>
        <sz val="13"/>
        <color indexed="8"/>
        <rFont val="仿宋"/>
        <family val="3"/>
      </rPr>
      <t>。
由规划用地结构与建设现状对比可见，园区的建设基本按照规划用地建设结构进行建设。</t>
    </r>
  </si>
  <si>
    <t xml:space="preserve">
2022年GDP296.22亿元，增速6%
</t>
  </si>
  <si>
    <t>衡阳娃哈哈恒枫饮料有限公司</t>
  </si>
  <si>
    <r>
      <t>E112°33</t>
    </r>
    <r>
      <rPr>
        <sz val="13"/>
        <rFont val="仿宋"/>
        <family val="3"/>
      </rPr>
      <t>′</t>
    </r>
    <r>
      <rPr>
        <sz val="13"/>
        <rFont val="Times New Roman"/>
        <family val="1"/>
      </rPr>
      <t>5.39</t>
    </r>
    <r>
      <rPr>
        <sz val="13"/>
        <rFont val="仿宋"/>
        <family val="3"/>
      </rPr>
      <t xml:space="preserve">″
</t>
    </r>
    <r>
      <rPr>
        <sz val="13"/>
        <rFont val="Times New Roman"/>
        <family val="1"/>
      </rPr>
      <t>N26°53</t>
    </r>
    <r>
      <rPr>
        <sz val="13"/>
        <rFont val="仿宋"/>
        <family val="3"/>
      </rPr>
      <t>′</t>
    </r>
    <r>
      <rPr>
        <sz val="13"/>
        <rFont val="Times New Roman"/>
        <family val="1"/>
      </rPr>
      <t>4.94</t>
    </r>
    <r>
      <rPr>
        <sz val="13"/>
        <rFont val="仿宋"/>
        <family val="3"/>
      </rPr>
      <t>″</t>
    </r>
  </si>
  <si>
    <r>
      <rPr>
        <sz val="13"/>
        <rFont val="仿宋"/>
        <family val="3"/>
      </rPr>
      <t>未编号</t>
    </r>
  </si>
  <si>
    <t>衡阳风顺车桥有限公司</t>
  </si>
  <si>
    <r>
      <t>E112°33</t>
    </r>
    <r>
      <rPr>
        <sz val="13"/>
        <rFont val="仿宋"/>
        <family val="3"/>
      </rPr>
      <t>′</t>
    </r>
    <r>
      <rPr>
        <sz val="13"/>
        <rFont val="Times New Roman"/>
        <family val="1"/>
      </rPr>
      <t>51.93</t>
    </r>
    <r>
      <rPr>
        <sz val="13"/>
        <rFont val="仿宋"/>
        <family val="3"/>
      </rPr>
      <t xml:space="preserve">″
</t>
    </r>
    <r>
      <rPr>
        <sz val="13"/>
        <rFont val="Times New Roman"/>
        <family val="1"/>
      </rPr>
      <t>N26°53</t>
    </r>
    <r>
      <rPr>
        <sz val="13"/>
        <rFont val="仿宋"/>
        <family val="3"/>
      </rPr>
      <t>′</t>
    </r>
    <r>
      <rPr>
        <sz val="13"/>
        <rFont val="Times New Roman"/>
        <family val="1"/>
      </rPr>
      <t>19.40</t>
    </r>
    <r>
      <rPr>
        <sz val="13"/>
        <rFont val="仿宋"/>
        <family val="3"/>
      </rPr>
      <t>″</t>
    </r>
  </si>
  <si>
    <r>
      <rPr>
        <sz val="13"/>
        <rFont val="仿宋"/>
        <family val="3"/>
      </rPr>
      <t>湘环评〔</t>
    </r>
    <r>
      <rPr>
        <sz val="13"/>
        <rFont val="Times New Roman"/>
        <family val="1"/>
      </rPr>
      <t>2002</t>
    </r>
    <r>
      <rPr>
        <sz val="13"/>
        <rFont val="仿宋"/>
        <family val="3"/>
      </rPr>
      <t>〕</t>
    </r>
    <r>
      <rPr>
        <sz val="13"/>
        <rFont val="Times New Roman"/>
        <family val="1"/>
      </rPr>
      <t>94</t>
    </r>
    <r>
      <rPr>
        <sz val="13"/>
        <rFont val="仿宋"/>
        <family val="3"/>
      </rPr>
      <t>号
衡环评〔</t>
    </r>
    <r>
      <rPr>
        <sz val="13"/>
        <rFont val="Times New Roman"/>
        <family val="1"/>
      </rPr>
      <t>2014</t>
    </r>
    <r>
      <rPr>
        <sz val="13"/>
        <rFont val="仿宋"/>
        <family val="3"/>
      </rPr>
      <t>〕</t>
    </r>
    <r>
      <rPr>
        <sz val="13"/>
        <rFont val="Times New Roman"/>
        <family val="1"/>
      </rPr>
      <t>081</t>
    </r>
    <r>
      <rPr>
        <sz val="13"/>
        <rFont val="仿宋"/>
        <family val="3"/>
      </rPr>
      <t>号</t>
    </r>
  </si>
  <si>
    <t>衡阳镭目科技有限责任公司</t>
  </si>
  <si>
    <r>
      <t>E112°33</t>
    </r>
    <r>
      <rPr>
        <sz val="13"/>
        <rFont val="仿宋"/>
        <family val="3"/>
      </rPr>
      <t>′</t>
    </r>
    <r>
      <rPr>
        <sz val="13"/>
        <rFont val="Times New Roman"/>
        <family val="1"/>
      </rPr>
      <t>6.44</t>
    </r>
    <r>
      <rPr>
        <sz val="13"/>
        <rFont val="仿宋"/>
        <family val="3"/>
      </rPr>
      <t xml:space="preserve">″
</t>
    </r>
    <r>
      <rPr>
        <sz val="13"/>
        <rFont val="Times New Roman"/>
        <family val="1"/>
      </rPr>
      <t>N26°53</t>
    </r>
    <r>
      <rPr>
        <sz val="13"/>
        <rFont val="仿宋"/>
        <family val="3"/>
      </rPr>
      <t>′</t>
    </r>
    <r>
      <rPr>
        <sz val="13"/>
        <rFont val="Times New Roman"/>
        <family val="1"/>
      </rPr>
      <t>30.12</t>
    </r>
    <r>
      <rPr>
        <sz val="13"/>
        <rFont val="仿宋"/>
        <family val="3"/>
      </rPr>
      <t>″</t>
    </r>
  </si>
  <si>
    <r>
      <rPr>
        <sz val="13"/>
        <rFont val="仿宋"/>
        <family val="3"/>
      </rPr>
      <t>衡环评〔</t>
    </r>
    <r>
      <rPr>
        <sz val="13"/>
        <rFont val="Times New Roman"/>
        <family val="1"/>
      </rPr>
      <t>2014</t>
    </r>
    <r>
      <rPr>
        <sz val="13"/>
        <rFont val="仿宋"/>
        <family val="3"/>
      </rPr>
      <t>〕</t>
    </r>
    <r>
      <rPr>
        <sz val="13"/>
        <rFont val="Times New Roman"/>
        <family val="1"/>
      </rPr>
      <t>083</t>
    </r>
    <r>
      <rPr>
        <sz val="13"/>
        <rFont val="仿宋"/>
        <family val="3"/>
      </rPr>
      <t>号</t>
    </r>
  </si>
  <si>
    <t>否</t>
  </si>
  <si>
    <t>衡阳北方光电信息技术有限公司</t>
  </si>
  <si>
    <r>
      <t>E112°33</t>
    </r>
    <r>
      <rPr>
        <sz val="13"/>
        <rFont val="仿宋"/>
        <family val="3"/>
      </rPr>
      <t>′</t>
    </r>
    <r>
      <rPr>
        <sz val="13"/>
        <rFont val="Times New Roman"/>
        <family val="1"/>
      </rPr>
      <t>7.93</t>
    </r>
    <r>
      <rPr>
        <sz val="13"/>
        <rFont val="仿宋"/>
        <family val="3"/>
      </rPr>
      <t xml:space="preserve">″
</t>
    </r>
    <r>
      <rPr>
        <sz val="13"/>
        <rFont val="Times New Roman"/>
        <family val="1"/>
      </rPr>
      <t>N26°53</t>
    </r>
    <r>
      <rPr>
        <sz val="13"/>
        <rFont val="仿宋"/>
        <family val="3"/>
      </rPr>
      <t>′</t>
    </r>
    <r>
      <rPr>
        <sz val="13"/>
        <rFont val="Times New Roman"/>
        <family val="1"/>
      </rPr>
      <t>21.55</t>
    </r>
    <r>
      <rPr>
        <sz val="13"/>
        <rFont val="仿宋"/>
        <family val="3"/>
      </rPr>
      <t>″</t>
    </r>
  </si>
  <si>
    <r>
      <rPr>
        <sz val="13"/>
        <rFont val="仿宋"/>
        <family val="3"/>
      </rPr>
      <t>衡环评〔</t>
    </r>
    <r>
      <rPr>
        <sz val="13"/>
        <rFont val="Times New Roman"/>
        <family val="1"/>
      </rPr>
      <t>2007</t>
    </r>
    <r>
      <rPr>
        <sz val="13"/>
        <rFont val="仿宋"/>
        <family val="3"/>
      </rPr>
      <t>〕</t>
    </r>
    <r>
      <rPr>
        <sz val="13"/>
        <rFont val="Times New Roman"/>
        <family val="1"/>
      </rPr>
      <t>055</t>
    </r>
    <r>
      <rPr>
        <sz val="13"/>
        <rFont val="仿宋"/>
        <family val="3"/>
      </rPr>
      <t>号</t>
    </r>
  </si>
  <si>
    <r>
      <rPr>
        <sz val="13"/>
        <rFont val="仿宋"/>
        <family val="3"/>
      </rPr>
      <t>紫光古汉集团衡阳制药有限公司</t>
    </r>
  </si>
  <si>
    <r>
      <t>E112°32</t>
    </r>
    <r>
      <rPr>
        <sz val="13"/>
        <rFont val="仿宋"/>
        <family val="3"/>
      </rPr>
      <t>′</t>
    </r>
    <r>
      <rPr>
        <sz val="13"/>
        <rFont val="Times New Roman"/>
        <family val="1"/>
      </rPr>
      <t>41.11</t>
    </r>
    <r>
      <rPr>
        <sz val="13"/>
        <rFont val="仿宋"/>
        <family val="3"/>
      </rPr>
      <t xml:space="preserve">″
</t>
    </r>
    <r>
      <rPr>
        <sz val="13"/>
        <rFont val="Times New Roman"/>
        <family val="1"/>
      </rPr>
      <t>N26°53</t>
    </r>
    <r>
      <rPr>
        <sz val="13"/>
        <rFont val="仿宋"/>
        <family val="3"/>
      </rPr>
      <t>′</t>
    </r>
    <r>
      <rPr>
        <sz val="13"/>
        <rFont val="Times New Roman"/>
        <family val="1"/>
      </rPr>
      <t>21.01</t>
    </r>
    <r>
      <rPr>
        <sz val="13"/>
        <rFont val="仿宋"/>
        <family val="3"/>
      </rPr>
      <t>″</t>
    </r>
  </si>
  <si>
    <r>
      <rPr>
        <sz val="13"/>
        <rFont val="仿宋"/>
        <family val="3"/>
      </rPr>
      <t>衡环评〔</t>
    </r>
    <r>
      <rPr>
        <sz val="13"/>
        <rFont val="Times New Roman"/>
        <family val="1"/>
      </rPr>
      <t>2016</t>
    </r>
    <r>
      <rPr>
        <sz val="13"/>
        <rFont val="仿宋"/>
        <family val="3"/>
      </rPr>
      <t>〕</t>
    </r>
    <r>
      <rPr>
        <sz val="13"/>
        <rFont val="Times New Roman"/>
        <family val="1"/>
      </rPr>
      <t>112</t>
    </r>
    <r>
      <rPr>
        <sz val="13"/>
        <rFont val="仿宋"/>
        <family val="3"/>
      </rPr>
      <t>号</t>
    </r>
  </si>
  <si>
    <t>衡阳日报社印刷厂</t>
  </si>
  <si>
    <r>
      <t>E112°33</t>
    </r>
    <r>
      <rPr>
        <sz val="13"/>
        <rFont val="仿宋"/>
        <family val="3"/>
      </rPr>
      <t>′</t>
    </r>
    <r>
      <rPr>
        <sz val="13"/>
        <rFont val="Times New Roman"/>
        <family val="1"/>
      </rPr>
      <t>32.40</t>
    </r>
    <r>
      <rPr>
        <sz val="13"/>
        <rFont val="仿宋"/>
        <family val="3"/>
      </rPr>
      <t xml:space="preserve">″
</t>
    </r>
    <r>
      <rPr>
        <sz val="13"/>
        <rFont val="Times New Roman"/>
        <family val="1"/>
      </rPr>
      <t>N26°53</t>
    </r>
    <r>
      <rPr>
        <sz val="13"/>
        <rFont val="仿宋"/>
        <family val="3"/>
      </rPr>
      <t>′</t>
    </r>
    <r>
      <rPr>
        <sz val="13"/>
        <rFont val="Times New Roman"/>
        <family val="1"/>
      </rPr>
      <t>24.64</t>
    </r>
    <r>
      <rPr>
        <sz val="13"/>
        <rFont val="仿宋"/>
        <family val="3"/>
      </rPr>
      <t>″</t>
    </r>
  </si>
  <si>
    <r>
      <rPr>
        <sz val="13"/>
        <rFont val="仿宋"/>
        <family val="3"/>
      </rPr>
      <t>衡阳市人民政府专题会议纪要〔</t>
    </r>
    <r>
      <rPr>
        <sz val="13"/>
        <rFont val="Times New Roman"/>
        <family val="1"/>
      </rPr>
      <t>2003</t>
    </r>
    <r>
      <rPr>
        <sz val="13"/>
        <rFont val="仿宋"/>
        <family val="3"/>
      </rPr>
      <t>〕第</t>
    </r>
    <r>
      <rPr>
        <sz val="13"/>
        <rFont val="Times New Roman"/>
        <family val="1"/>
      </rPr>
      <t>106</t>
    </r>
    <r>
      <rPr>
        <sz val="13"/>
        <rFont val="仿宋"/>
        <family val="3"/>
      </rPr>
      <t>次</t>
    </r>
  </si>
  <si>
    <t>湖南六和轻合金有限公司</t>
  </si>
  <si>
    <r>
      <t>E112°33</t>
    </r>
    <r>
      <rPr>
        <sz val="13"/>
        <rFont val="仿宋"/>
        <family val="3"/>
      </rPr>
      <t>′</t>
    </r>
    <r>
      <rPr>
        <sz val="13"/>
        <rFont val="Times New Roman"/>
        <family val="1"/>
      </rPr>
      <t>19.55</t>
    </r>
    <r>
      <rPr>
        <sz val="13"/>
        <rFont val="仿宋"/>
        <family val="3"/>
      </rPr>
      <t xml:space="preserve">″
</t>
    </r>
    <r>
      <rPr>
        <sz val="13"/>
        <rFont val="Times New Roman"/>
        <family val="1"/>
      </rPr>
      <t>N26°53</t>
    </r>
    <r>
      <rPr>
        <sz val="13"/>
        <rFont val="仿宋"/>
        <family val="3"/>
      </rPr>
      <t>′</t>
    </r>
    <r>
      <rPr>
        <sz val="13"/>
        <rFont val="Times New Roman"/>
        <family val="1"/>
      </rPr>
      <t>24.86</t>
    </r>
    <r>
      <rPr>
        <sz val="13"/>
        <rFont val="仿宋"/>
        <family val="3"/>
      </rPr>
      <t>″</t>
    </r>
  </si>
  <si>
    <r>
      <rPr>
        <sz val="13"/>
        <rFont val="仿宋"/>
        <family val="3"/>
      </rPr>
      <t>衡环评</t>
    </r>
    <r>
      <rPr>
        <sz val="13"/>
        <rFont val="Times New Roman"/>
        <family val="1"/>
      </rPr>
      <t>[2015]050</t>
    </r>
    <r>
      <rPr>
        <sz val="13"/>
        <rFont val="仿宋"/>
        <family val="3"/>
      </rPr>
      <t>号</t>
    </r>
  </si>
  <si>
    <t>湖南乐福地医药包材科技有限公司</t>
  </si>
  <si>
    <r>
      <t>E112°33</t>
    </r>
    <r>
      <rPr>
        <sz val="13"/>
        <rFont val="仿宋"/>
        <family val="3"/>
      </rPr>
      <t>′</t>
    </r>
    <r>
      <rPr>
        <sz val="13"/>
        <rFont val="Times New Roman"/>
        <family val="1"/>
      </rPr>
      <t>39.88</t>
    </r>
    <r>
      <rPr>
        <sz val="13"/>
        <rFont val="仿宋"/>
        <family val="3"/>
      </rPr>
      <t xml:space="preserve">″
</t>
    </r>
    <r>
      <rPr>
        <sz val="13"/>
        <rFont val="Times New Roman"/>
        <family val="1"/>
      </rPr>
      <t>N26°53</t>
    </r>
    <r>
      <rPr>
        <sz val="13"/>
        <rFont val="仿宋"/>
        <family val="3"/>
      </rPr>
      <t>′</t>
    </r>
    <r>
      <rPr>
        <sz val="13"/>
        <rFont val="Times New Roman"/>
        <family val="1"/>
      </rPr>
      <t>16.83</t>
    </r>
    <r>
      <rPr>
        <sz val="13"/>
        <rFont val="仿宋"/>
        <family val="3"/>
      </rPr>
      <t>″</t>
    </r>
  </si>
  <si>
    <r>
      <rPr>
        <sz val="13"/>
        <rFont val="仿宋"/>
        <family val="3"/>
      </rPr>
      <t>衡环评〔</t>
    </r>
    <r>
      <rPr>
        <sz val="13"/>
        <rFont val="Times New Roman"/>
        <family val="1"/>
      </rPr>
      <t>2011</t>
    </r>
    <r>
      <rPr>
        <sz val="13"/>
        <rFont val="仿宋"/>
        <family val="3"/>
      </rPr>
      <t>〕</t>
    </r>
    <r>
      <rPr>
        <sz val="13"/>
        <rFont val="Times New Roman"/>
        <family val="1"/>
      </rPr>
      <t>093</t>
    </r>
    <r>
      <rPr>
        <sz val="13"/>
        <rFont val="仿宋"/>
        <family val="3"/>
      </rPr>
      <t>号</t>
    </r>
  </si>
  <si>
    <t>衡阳市华圣印刷有限公司</t>
  </si>
  <si>
    <r>
      <t>E112°31</t>
    </r>
    <r>
      <rPr>
        <sz val="13"/>
        <rFont val="仿宋"/>
        <family val="3"/>
      </rPr>
      <t>′</t>
    </r>
    <r>
      <rPr>
        <sz val="13"/>
        <rFont val="Times New Roman"/>
        <family val="1"/>
      </rPr>
      <t>4.63</t>
    </r>
    <r>
      <rPr>
        <sz val="13"/>
        <rFont val="仿宋"/>
        <family val="3"/>
      </rPr>
      <t xml:space="preserve">″
</t>
    </r>
    <r>
      <rPr>
        <sz val="13"/>
        <rFont val="Times New Roman"/>
        <family val="1"/>
      </rPr>
      <t>N26°52</t>
    </r>
    <r>
      <rPr>
        <sz val="13"/>
        <rFont val="仿宋"/>
        <family val="3"/>
      </rPr>
      <t>′</t>
    </r>
    <r>
      <rPr>
        <sz val="13"/>
        <rFont val="Times New Roman"/>
        <family val="1"/>
      </rPr>
      <t>46.05</t>
    </r>
    <r>
      <rPr>
        <sz val="13"/>
        <rFont val="仿宋"/>
        <family val="3"/>
      </rPr>
      <t>″</t>
    </r>
  </si>
  <si>
    <t>衡阳伟业冶金矿山机械有限责任公司</t>
  </si>
  <si>
    <r>
      <t>E112°30</t>
    </r>
    <r>
      <rPr>
        <sz val="13"/>
        <rFont val="仿宋"/>
        <family val="3"/>
      </rPr>
      <t>′</t>
    </r>
    <r>
      <rPr>
        <sz val="13"/>
        <rFont val="Times New Roman"/>
        <family val="1"/>
      </rPr>
      <t>14.90</t>
    </r>
    <r>
      <rPr>
        <sz val="13"/>
        <rFont val="仿宋"/>
        <family val="3"/>
      </rPr>
      <t xml:space="preserve">″
</t>
    </r>
    <r>
      <rPr>
        <sz val="13"/>
        <rFont val="Times New Roman"/>
        <family val="1"/>
      </rPr>
      <t>N26°52</t>
    </r>
    <r>
      <rPr>
        <sz val="13"/>
        <rFont val="仿宋"/>
        <family val="3"/>
      </rPr>
      <t>′</t>
    </r>
    <r>
      <rPr>
        <sz val="13"/>
        <rFont val="Times New Roman"/>
        <family val="1"/>
      </rPr>
      <t>34.10</t>
    </r>
    <r>
      <rPr>
        <sz val="13"/>
        <rFont val="仿宋"/>
        <family val="3"/>
      </rPr>
      <t>″</t>
    </r>
  </si>
  <si>
    <t>衡阳华瑞电气有限公司</t>
  </si>
  <si>
    <r>
      <t>E112°33</t>
    </r>
    <r>
      <rPr>
        <sz val="13"/>
        <rFont val="仿宋"/>
        <family val="3"/>
      </rPr>
      <t>′</t>
    </r>
    <r>
      <rPr>
        <sz val="13"/>
        <rFont val="Times New Roman"/>
        <family val="1"/>
      </rPr>
      <t>15.52</t>
    </r>
    <r>
      <rPr>
        <sz val="13"/>
        <rFont val="仿宋"/>
        <family val="3"/>
      </rPr>
      <t xml:space="preserve">″
</t>
    </r>
    <r>
      <rPr>
        <sz val="13"/>
        <rFont val="Times New Roman"/>
        <family val="1"/>
      </rPr>
      <t>N26°53</t>
    </r>
    <r>
      <rPr>
        <sz val="13"/>
        <rFont val="仿宋"/>
        <family val="3"/>
      </rPr>
      <t>′</t>
    </r>
    <r>
      <rPr>
        <sz val="13"/>
        <rFont val="Times New Roman"/>
        <family val="1"/>
      </rPr>
      <t>16.54</t>
    </r>
    <r>
      <rPr>
        <sz val="13"/>
        <rFont val="仿宋"/>
        <family val="3"/>
      </rPr>
      <t>″</t>
    </r>
  </si>
  <si>
    <r>
      <rPr>
        <sz val="13"/>
        <rFont val="仿宋"/>
        <family val="3"/>
      </rPr>
      <t>衡环评〔</t>
    </r>
    <r>
      <rPr>
        <sz val="13"/>
        <rFont val="Times New Roman"/>
        <family val="1"/>
      </rPr>
      <t>2010</t>
    </r>
    <r>
      <rPr>
        <sz val="13"/>
        <rFont val="仿宋"/>
        <family val="3"/>
      </rPr>
      <t>〕</t>
    </r>
    <r>
      <rPr>
        <sz val="13"/>
        <rFont val="Times New Roman"/>
        <family val="1"/>
      </rPr>
      <t>023</t>
    </r>
    <r>
      <rPr>
        <sz val="13"/>
        <rFont val="仿宋"/>
        <family val="3"/>
      </rPr>
      <t>号</t>
    </r>
  </si>
  <si>
    <t>衡阳一互电气有限公司</t>
  </si>
  <si>
    <r>
      <t>E112°33</t>
    </r>
    <r>
      <rPr>
        <sz val="13"/>
        <rFont val="仿宋"/>
        <family val="3"/>
      </rPr>
      <t>′</t>
    </r>
    <r>
      <rPr>
        <sz val="13"/>
        <rFont val="Times New Roman"/>
        <family val="1"/>
      </rPr>
      <t>19.99</t>
    </r>
    <r>
      <rPr>
        <sz val="13"/>
        <rFont val="仿宋"/>
        <family val="3"/>
      </rPr>
      <t xml:space="preserve">″
</t>
    </r>
    <r>
      <rPr>
        <sz val="13"/>
        <rFont val="Times New Roman"/>
        <family val="1"/>
      </rPr>
      <t>N26°53</t>
    </r>
    <r>
      <rPr>
        <sz val="13"/>
        <rFont val="仿宋"/>
        <family val="3"/>
      </rPr>
      <t>′</t>
    </r>
    <r>
      <rPr>
        <sz val="13"/>
        <rFont val="Times New Roman"/>
        <family val="1"/>
      </rPr>
      <t>18.78</t>
    </r>
    <r>
      <rPr>
        <sz val="13"/>
        <rFont val="仿宋"/>
        <family val="3"/>
      </rPr>
      <t>″</t>
    </r>
  </si>
  <si>
    <r>
      <rPr>
        <sz val="13"/>
        <rFont val="仿宋"/>
        <family val="3"/>
      </rPr>
      <t>衡环评〔</t>
    </r>
    <r>
      <rPr>
        <sz val="13"/>
        <rFont val="Times New Roman"/>
        <family val="1"/>
      </rPr>
      <t>2010</t>
    </r>
    <r>
      <rPr>
        <sz val="13"/>
        <rFont val="仿宋"/>
        <family val="3"/>
      </rPr>
      <t>〕</t>
    </r>
    <r>
      <rPr>
        <sz val="13"/>
        <rFont val="Times New Roman"/>
        <family val="1"/>
      </rPr>
      <t>037</t>
    </r>
    <r>
      <rPr>
        <sz val="13"/>
        <rFont val="仿宋"/>
        <family val="3"/>
      </rPr>
      <t>号</t>
    </r>
  </si>
  <si>
    <r>
      <rPr>
        <sz val="13"/>
        <rFont val="仿宋"/>
        <family val="3"/>
      </rPr>
      <t>衡阳市智科电气有限公司</t>
    </r>
  </si>
  <si>
    <r>
      <t>E112°33</t>
    </r>
    <r>
      <rPr>
        <sz val="13"/>
        <rFont val="仿宋"/>
        <family val="3"/>
      </rPr>
      <t>′</t>
    </r>
    <r>
      <rPr>
        <sz val="13"/>
        <rFont val="Times New Roman"/>
        <family val="1"/>
      </rPr>
      <t>2.51</t>
    </r>
    <r>
      <rPr>
        <sz val="13"/>
        <rFont val="仿宋"/>
        <family val="3"/>
      </rPr>
      <t xml:space="preserve">″
</t>
    </r>
    <r>
      <rPr>
        <sz val="13"/>
        <rFont val="Times New Roman"/>
        <family val="1"/>
      </rPr>
      <t>N26°53</t>
    </r>
    <r>
      <rPr>
        <sz val="13"/>
        <rFont val="仿宋"/>
        <family val="3"/>
      </rPr>
      <t>′</t>
    </r>
    <r>
      <rPr>
        <sz val="13"/>
        <rFont val="Times New Roman"/>
        <family val="1"/>
      </rPr>
      <t>30.52</t>
    </r>
    <r>
      <rPr>
        <sz val="13"/>
        <rFont val="仿宋"/>
        <family val="3"/>
      </rPr>
      <t>″</t>
    </r>
  </si>
  <si>
    <r>
      <rPr>
        <sz val="13"/>
        <rFont val="仿宋"/>
        <family val="3"/>
      </rPr>
      <t>衡环评〔</t>
    </r>
    <r>
      <rPr>
        <sz val="13"/>
        <rFont val="Times New Roman"/>
        <family val="1"/>
      </rPr>
      <t>2012</t>
    </r>
    <r>
      <rPr>
        <sz val="13"/>
        <rFont val="仿宋"/>
        <family val="3"/>
      </rPr>
      <t>〕</t>
    </r>
    <r>
      <rPr>
        <sz val="13"/>
        <rFont val="Times New Roman"/>
        <family val="1"/>
      </rPr>
      <t>007</t>
    </r>
    <r>
      <rPr>
        <sz val="13"/>
        <rFont val="仿宋"/>
        <family val="3"/>
      </rPr>
      <t>号</t>
    </r>
  </si>
  <si>
    <t>帝斯曼维生素（湖南）有限公司</t>
  </si>
  <si>
    <r>
      <t>E112°32</t>
    </r>
    <r>
      <rPr>
        <sz val="13"/>
        <rFont val="仿宋"/>
        <family val="3"/>
      </rPr>
      <t>′</t>
    </r>
    <r>
      <rPr>
        <sz val="13"/>
        <rFont val="Times New Roman"/>
        <family val="1"/>
      </rPr>
      <t>36.83</t>
    </r>
    <r>
      <rPr>
        <sz val="13"/>
        <rFont val="仿宋"/>
        <family val="3"/>
      </rPr>
      <t xml:space="preserve">″
</t>
    </r>
    <r>
      <rPr>
        <sz val="13"/>
        <rFont val="Times New Roman"/>
        <family val="1"/>
      </rPr>
      <t>N26°53</t>
    </r>
    <r>
      <rPr>
        <sz val="13"/>
        <rFont val="仿宋"/>
        <family val="3"/>
      </rPr>
      <t>′</t>
    </r>
    <r>
      <rPr>
        <sz val="13"/>
        <rFont val="Times New Roman"/>
        <family val="1"/>
      </rPr>
      <t>26.04</t>
    </r>
    <r>
      <rPr>
        <sz val="13"/>
        <rFont val="仿宋"/>
        <family val="3"/>
      </rPr>
      <t>″</t>
    </r>
  </si>
  <si>
    <r>
      <rPr>
        <sz val="13"/>
        <rFont val="仿宋"/>
        <family val="3"/>
      </rPr>
      <t>未编号</t>
    </r>
  </si>
  <si>
    <t>衡阳市金雁粮食购销有限公司</t>
  </si>
  <si>
    <t>E112°32′  20.508″
N26°52′  31.152″</t>
  </si>
  <si>
    <r>
      <rPr>
        <sz val="13"/>
        <rFont val="仿宋"/>
        <family val="3"/>
      </rPr>
      <t>衡环评</t>
    </r>
    <r>
      <rPr>
        <sz val="12"/>
        <rFont val="Times New Roman"/>
        <family val="1"/>
      </rPr>
      <t>[2012]003</t>
    </r>
    <r>
      <rPr>
        <sz val="12"/>
        <rFont val="宋体"/>
        <family val="0"/>
      </rPr>
      <t>号</t>
    </r>
  </si>
  <si>
    <t>湖南鑫隆食品科技有限公司</t>
  </si>
  <si>
    <t>E112°34′ 18.948″ N26°53′  30.516″</t>
  </si>
  <si>
    <r>
      <t>衡环评</t>
    </r>
    <r>
      <rPr>
        <sz val="12"/>
        <rFont val="Times New Roman"/>
        <family val="1"/>
      </rPr>
      <t>[2021]05</t>
    </r>
    <r>
      <rPr>
        <sz val="12"/>
        <rFont val="仿宋"/>
        <family val="3"/>
      </rPr>
      <t>号</t>
    </r>
  </si>
  <si>
    <t>衡山科学城</t>
  </si>
  <si>
    <t>S439082</t>
  </si>
  <si>
    <t>雁峰区</t>
  </si>
  <si>
    <t>湘园区[2016]4 号：电子信息产业；
六部委公告2018 年第4 号：专用设备、
医药；
湘环评函[2020]31 号：以通用设备制造、
专用设备制造为主导产业；以计算机、
通信和其他电子设备制造业（不含印刷
线路板制造）为特色产业；以信息传输、
软件和信息技术服务业为辅导产业。</t>
  </si>
  <si>
    <t>湖南华庆科技有限公司</t>
  </si>
  <si>
    <t>衡山科学城红树林研发创新区一期A4栋6楼</t>
  </si>
  <si>
    <t xml:space="preserve">
衡科环评[2021]5号</t>
  </si>
  <si>
    <t>正在开展</t>
  </si>
  <si>
    <t>园区规划工业用地87.55公顷，占比50.16％。
规划仓储用地17.65公顷，占比10.11%。
规划商业用地6.35公顷，占比3.64%。
规划居住用地2.71公顷，占比1.55%。
规划社会公共管理与公共服务设施用地7.73 公顷，占城市建设用地的4.43%。
规划道路与交通设施用地28.52公顷，占比16.34%。
规划绿地与广场用地24.02公顷，占城市建设用地的13.76%。</t>
  </si>
  <si>
    <t>衡阳桑谷医疗机器人有限责任公司</t>
  </si>
  <si>
    <t>衡山科学城红树林研发创新区一期A1栋</t>
  </si>
  <si>
    <t>雁环评[2020]06号</t>
  </si>
  <si>
    <t>湖南朗开医疗科技有限公司</t>
  </si>
  <si>
    <t>衡山科学城红树林研发创新区一期A6栋2楼</t>
  </si>
  <si>
    <t>未编号</t>
  </si>
  <si>
    <t>衡阳思迈科科技有限公司</t>
  </si>
  <si>
    <t>衡山科学城红树林研发创新区一期A2栋2楼</t>
  </si>
  <si>
    <t>湖南品触光电科技有限公司</t>
  </si>
  <si>
    <t>衡山科学城红树林研发创新区一期A4栋2、5楼</t>
  </si>
  <si>
    <t>雁环评[2020]10号</t>
  </si>
  <si>
    <t>湖南超川电子科技有限公司</t>
  </si>
  <si>
    <t>衡山科学城红树林研发创新区一期A1栋3楼</t>
  </si>
  <si>
    <t>雁环评[2020]4号</t>
  </si>
  <si>
    <t>万魔（声学）湖南科技有限公司</t>
  </si>
  <si>
    <t>衡山科学城红树林研发创新区一期A4栋3楼</t>
  </si>
  <si>
    <t>衡科环评[2021]3号</t>
  </si>
  <si>
    <t>湖南凯铭电子科技有限公司</t>
  </si>
  <si>
    <t>衡山科学城红树林研发创新区一期B6</t>
  </si>
  <si>
    <t>衡环评[2018]046号</t>
  </si>
  <si>
    <t>湖南大井电源技术有限公司</t>
  </si>
  <si>
    <t>衡山科学城红树林研发创新区一期A5栋5楼</t>
  </si>
  <si>
    <t>雁环评[2020]03号</t>
  </si>
  <si>
    <t>湖南率为控制科技有限公司</t>
  </si>
  <si>
    <t>衡山科学城红树林研发创新区一期A5栋1、2、3楼</t>
  </si>
  <si>
    <t>201943040600000025</t>
  </si>
  <si>
    <t>无需</t>
  </si>
  <si>
    <t>衡阳磐正科技有限公司</t>
  </si>
  <si>
    <t>衡山科学城红树林研发创新区一期A1栋4楼</t>
  </si>
  <si>
    <t>202043040600000031</t>
  </si>
  <si>
    <t>湖南华灏新材料有限公司</t>
  </si>
  <si>
    <t>衡山科学城红树林研发创新区二期2-4栋1楼</t>
  </si>
  <si>
    <t>衡科环评[2021]1号</t>
  </si>
  <si>
    <t>正在办理</t>
  </si>
  <si>
    <t>湖南中部芯谷科技有限公司</t>
  </si>
  <si>
    <t>衡山科学城红树林研发创新区一期A5栋2楼</t>
  </si>
  <si>
    <t>衡科环评[2022]1号</t>
  </si>
  <si>
    <t>未投产</t>
  </si>
  <si>
    <t>衡阳文泰电子科技有限公司</t>
  </si>
  <si>
    <t>衡山科学城红树林研发创新区二期2-4栋4楼</t>
  </si>
  <si>
    <t>衡科环评[2021]4号</t>
  </si>
  <si>
    <t>湖南立玻光电科技有限公司</t>
  </si>
  <si>
    <t>罗金桥豪头山（原 301 厂址）</t>
  </si>
  <si>
    <t>衡科环评[2022]2号</t>
  </si>
  <si>
    <t>衡阳市雄德电子电子科技有限公司</t>
  </si>
  <si>
    <t>不需要</t>
  </si>
  <si>
    <t>综合保税区</t>
  </si>
  <si>
    <t>口岸通关、出口加工、保税物流、电子信息、机械加工、仓储物流和产品展示</t>
  </si>
  <si>
    <t>湖南新融创科技有限公司</t>
  </si>
  <si>
    <t>综合保税区南区三、六栋</t>
  </si>
  <si>
    <t>20174304000200000004</t>
  </si>
  <si>
    <t>/</t>
  </si>
  <si>
    <t>规划面积为0.85km2，建成围网面积0.66km2</t>
  </si>
  <si>
    <t>湖南宽洋科技有限公司</t>
  </si>
  <si>
    <t>综合保税区南区2B栋</t>
  </si>
  <si>
    <t>20184304000200000002</t>
  </si>
  <si>
    <t>衡阳瑞源源实业发展有限公司</t>
  </si>
  <si>
    <t>综合保税区南区8栋厂房</t>
  </si>
  <si>
    <t>衡环白评[2020]06号</t>
  </si>
  <si>
    <t>湖南紫晶汇康生物医药集团有限公司</t>
  </si>
  <si>
    <t>综合保税区南区4栋厂房112</t>
  </si>
  <si>
    <t>衡环白评[2021] 09号</t>
  </si>
  <si>
    <t>湖南中易顺电子科技有限公司</t>
  </si>
  <si>
    <t>综合保税区第四创业园第五幢厂房</t>
  </si>
  <si>
    <t>无需做环评，不在建设项目环境影响评价分类管理名录以内</t>
  </si>
  <si>
    <t>无需，不在建设项目环境影响评价分类管理名录</t>
  </si>
  <si>
    <t>衡阳市井恒电子产品有限公司</t>
  </si>
  <si>
    <t>综合保税区北区5号厂房</t>
  </si>
  <si>
    <t>衡阳井荣科技公司</t>
  </si>
  <si>
    <t>湖南飚尘科技公司</t>
  </si>
  <si>
    <t>湖南省衡阳市雁峰区白沙洲街道一环南路衡阳综合保税区北区8栋厂房一层</t>
  </si>
  <si>
    <t>湖南顺一鑫电子科技有限公司</t>
  </si>
  <si>
    <t>综合保税区南区1栋厂房</t>
  </si>
  <si>
    <t>在建</t>
  </si>
  <si>
    <t>湖南隽晟新材料科技有限公司</t>
  </si>
  <si>
    <t>综合保税区北区10栋厂房</t>
  </si>
  <si>
    <t>衡阳领湃新能源科技有限公司</t>
  </si>
  <si>
    <t>综合保税区北区6栋厂房</t>
  </si>
  <si>
    <t>已办理</t>
  </si>
  <si>
    <t>白沙洲片区</t>
  </si>
  <si>
    <t>雁峰区、珠晖区</t>
  </si>
  <si>
    <t>雁峰区14.09；珠晖区8.7752</t>
  </si>
  <si>
    <t>先进装备制造业、电子信息产业、和现代服务业</t>
  </si>
  <si>
    <t>衡阳长城加气混凝土制品有限公司</t>
  </si>
  <si>
    <t>112°41'32"；26°51'59"</t>
  </si>
  <si>
    <t>是（登记）</t>
  </si>
  <si>
    <t>片区已开发工业用地为477.28hm2，占总用地面积的33.87％，占已开发用地面积的42.38％，达到规划工业用地面积的100％，基本符合土地利用规划。市政公用设施用地面积、对外交通用地面积和道路广场用地面积分别为6.82hm2、25hm2、和163.26hm2，达到对应规划用地面积的100％。二、三类工业、仓储用地建筑密度为42％，容积率为1.31，基本达到土地规划开发强度</t>
  </si>
  <si>
    <t>衡阳富泰宏精密工业有限公司</t>
  </si>
  <si>
    <t>112°37'23"；26°49'24"</t>
  </si>
  <si>
    <t>衡阳合力工业车辆有限公司</t>
  </si>
  <si>
    <t>112°38'3.56"；26°49'25.71"</t>
  </si>
  <si>
    <t>衡阳衡锅锅炉有限公司</t>
  </si>
  <si>
    <t>112°41'36"；26°51'44"</t>
  </si>
  <si>
    <t>衡阳衡仪电气有限公司</t>
  </si>
  <si>
    <t>112°37'34.04"
26°49'37.55"</t>
  </si>
  <si>
    <t>衡阳华冶冶金设备有限公司</t>
  </si>
  <si>
    <t>112°41'4"；26°51'50"</t>
  </si>
  <si>
    <t>衡阳金扬冶金矿山设备有限公司</t>
  </si>
  <si>
    <t>112°37'18.42"
26°49'39.02"</t>
  </si>
  <si>
    <t>衡阳凯新特种材料科技有限公司</t>
  </si>
  <si>
    <t>112°37'46.25"；26°49'12.52"</t>
  </si>
  <si>
    <t>衡阳迈特制动系统有限公司</t>
  </si>
  <si>
    <t>112°41'49"；26°51'43"</t>
  </si>
  <si>
    <t>衡阳市奥坚金属科技有限公司</t>
  </si>
  <si>
    <t>112°37'57.12"；26°49'36.13"</t>
  </si>
  <si>
    <t>是（简化）</t>
  </si>
  <si>
    <t>衡阳市冠星饲料有限公司</t>
  </si>
  <si>
    <t>112°41'19"；26°52'20"</t>
  </si>
  <si>
    <t>衡阳市和岳机械制造有限公司</t>
  </si>
  <si>
    <t>112°36'22"；26°49'32"</t>
  </si>
  <si>
    <t>衡阳市华仪电力互感器有限公司</t>
  </si>
  <si>
    <t>112°38'10.57"；26°49'29.5"</t>
  </si>
  <si>
    <t>衡阳市金威机械有限公司</t>
  </si>
  <si>
    <t>112°36'22"；26°49'31"</t>
  </si>
  <si>
    <t>衡阳市金则利特种合金股份有限公司</t>
  </si>
  <si>
    <t>112°37'28.93"；26°49'31.7"</t>
  </si>
  <si>
    <t>是（重点）</t>
  </si>
  <si>
    <t>衡阳市安宇沥青有限公司</t>
  </si>
  <si>
    <t>112°41'28.44"；26°51'57.36"</t>
  </si>
  <si>
    <t>衡阳市升旺混凝土有限公司</t>
  </si>
  <si>
    <t>112°35'10"；26°50'10"</t>
  </si>
  <si>
    <t>衡阳市旺洁不锈钢制品有限公司</t>
  </si>
  <si>
    <t>112°41'5"；26°51'53"</t>
  </si>
  <si>
    <t>衡阳市鑫诚和重型机械设备制造有限公司</t>
  </si>
  <si>
    <t>112°41'16"；26°52'6"</t>
  </si>
  <si>
    <t>衡阳市兴元保门业有限公司</t>
  </si>
  <si>
    <t>112°38'50"；26°53'16"</t>
  </si>
  <si>
    <t>衡阳市欧科宁节能科技有限公司</t>
  </si>
  <si>
    <t>112°37'22"；26°49'16.57"</t>
  </si>
  <si>
    <t>衡阳天锦纺织有限公司</t>
  </si>
  <si>
    <t>112°37'2"；26°49'21"</t>
  </si>
  <si>
    <t>衡阳湘玻特种玻璃有限公司</t>
  </si>
  <si>
    <t>112°36'32.09"；26°49'40.66"</t>
  </si>
  <si>
    <t>衡阳新华华致橡塑制品有限公司</t>
  </si>
  <si>
    <t>112°39'7"；26°49'48"</t>
  </si>
  <si>
    <t>衡阳雁林钢化玻璃有限公司</t>
  </si>
  <si>
    <t>112°37'57.37"；26°49'33.29"</t>
  </si>
  <si>
    <t>衡阳智电客车有限责任有限公司</t>
  </si>
  <si>
    <t>112°41'42"；26°51'38"</t>
  </si>
  <si>
    <t>鸿富锦精密工业（衡阳）有限公司</t>
  </si>
  <si>
    <t>112°36'43.88"；26°49'0.16"</t>
  </si>
  <si>
    <t>湖南长宏锅炉科技股份有限公司</t>
  </si>
  <si>
    <t>112°38'19.59"；26°49'38.09"</t>
  </si>
  <si>
    <t>湖南国能电气有限公司</t>
  </si>
  <si>
    <t>112°38'36.64"；26°49'33.43"</t>
  </si>
  <si>
    <t>湖南华菱汽车有限公司</t>
  </si>
  <si>
    <t>112°37'45"；26°49'24"</t>
  </si>
  <si>
    <t>湖南华南制造集团股份公司</t>
  </si>
  <si>
    <t>112°37'27.97"26°49'18.35"</t>
  </si>
  <si>
    <t>湖南铭轩建设工程有限公司</t>
  </si>
  <si>
    <t>112°37'22"；26°49'11"</t>
  </si>
  <si>
    <t>湖南特达液压有限公司</t>
  </si>
  <si>
    <t>112°37'28.07"26°49'35.21"</t>
  </si>
  <si>
    <t>湖南天之衡酒业有限公司</t>
  </si>
  <si>
    <t>112°42'13.71"26°51'47.63"</t>
  </si>
  <si>
    <t>湖南星鑫航天新材料股份有限公司</t>
  </si>
  <si>
    <t>112°37'46.64"26°49'12.29"</t>
  </si>
  <si>
    <t>湖南一豆食品科技有限公司</t>
  </si>
  <si>
    <t>112°37'55"；26°49'18"</t>
  </si>
  <si>
    <t>湖南懿科药用包装材料科技有限公司</t>
  </si>
  <si>
    <t>112°37'51"；26°49'13"</t>
  </si>
  <si>
    <r>
      <t>南岳电控（衡阳）工业技术股份有限公司</t>
    </r>
    <r>
      <rPr>
        <sz val="11"/>
        <color indexed="8"/>
        <rFont val="Times New Roman"/>
        <family val="1"/>
      </rPr>
      <t>(</t>
    </r>
    <r>
      <rPr>
        <sz val="11"/>
        <color indexed="8"/>
        <rFont val="仿宋"/>
        <family val="3"/>
      </rPr>
      <t>白沙洲工业园厂房</t>
    </r>
    <r>
      <rPr>
        <sz val="11"/>
        <color indexed="8"/>
        <rFont val="Times New Roman"/>
        <family val="1"/>
      </rPr>
      <t>)</t>
    </r>
  </si>
  <si>
    <t>112°38'44"；26°49'29"</t>
  </si>
  <si>
    <t>南岳生物制药有限公司</t>
  </si>
  <si>
    <t>112°37'11.63"26°49'25.78"</t>
  </si>
  <si>
    <t>燕京啤酒（衡阳）有限公司</t>
  </si>
  <si>
    <t>112°38'57.19"；26°49'40"</t>
  </si>
  <si>
    <t>表2-1 园区规划</t>
  </si>
  <si>
    <t>园区规划是否调整</t>
  </si>
  <si>
    <t>规划批复编号</t>
  </si>
  <si>
    <t>规划环评批复编号</t>
  </si>
  <si>
    <t>跟踪环评批复编号</t>
  </si>
  <si>
    <t>规划环评落实情况</t>
  </si>
  <si>
    <t>环境影响跟踪评价开展情况</t>
  </si>
  <si>
    <t>规划环评批复要求</t>
  </si>
  <si>
    <t>批复落实情况</t>
  </si>
  <si>
    <r>
      <rPr>
        <sz val="14"/>
        <rFont val="仿宋"/>
        <family val="3"/>
      </rPr>
      <t>是</t>
    </r>
  </si>
  <si>
    <r>
      <rPr>
        <sz val="12"/>
        <rFont val="仿宋"/>
        <family val="3"/>
      </rPr>
      <t>湘政函〔</t>
    </r>
    <r>
      <rPr>
        <sz val="12"/>
        <rFont val="Times New Roman"/>
        <family val="1"/>
      </rPr>
      <t>1999</t>
    </r>
    <r>
      <rPr>
        <sz val="12"/>
        <rFont val="仿宋"/>
        <family val="3"/>
      </rPr>
      <t>〕</t>
    </r>
    <r>
      <rPr>
        <sz val="12"/>
        <rFont val="Times New Roman"/>
        <family val="1"/>
      </rPr>
      <t>74</t>
    </r>
    <r>
      <rPr>
        <sz val="12"/>
        <rFont val="仿宋"/>
        <family val="3"/>
      </rPr>
      <t>号</t>
    </r>
  </si>
  <si>
    <r>
      <t>湘环评〔</t>
    </r>
    <r>
      <rPr>
        <sz val="12"/>
        <rFont val="Times New Roman"/>
        <family val="1"/>
      </rPr>
      <t>2011</t>
    </r>
    <r>
      <rPr>
        <sz val="12"/>
        <rFont val="宋体"/>
        <family val="0"/>
      </rPr>
      <t>〕</t>
    </r>
    <r>
      <rPr>
        <sz val="12"/>
        <rFont val="Times New Roman"/>
        <family val="1"/>
      </rPr>
      <t>8</t>
    </r>
    <r>
      <rPr>
        <sz val="12"/>
        <rFont val="宋体"/>
        <family val="0"/>
      </rPr>
      <t>号、</t>
    </r>
  </si>
  <si>
    <t>湘环评〔2021〕26号</t>
  </si>
  <si>
    <r>
      <rPr>
        <sz val="12"/>
        <rFont val="仿宋"/>
        <family val="3"/>
      </rPr>
      <t>进一步优化规划布局和功能区设置，开发区内各功能应相对集中，并妥善处理好工业、生活、配套服务等各功能组团的关系，充分利用自然地形和绿化隔离带使各功能区隔离，确保园区功能区划明确、产业相对集中、生态环境优良．开发区内现有未建城镇建设用地应按工业用地予以规划，井按国家审核公告要求和环评建议做好开发区非工业用地的核减和置换，以提高开发区内土地利用率。在开发区工业布局规划中，应注意将气型污染为主的项目布置在高新区的南部，以减少高新区内部功能干扰，并确保不对衡阳市主城区造成不利影响。</t>
    </r>
  </si>
  <si>
    <t>已落实。高新区目前各功能区相对集中，工业、生活、配套服务等功能组团之间存在一定宽度的绿化隔离带。高新区目前企业均分布在解放大道以南区域。</t>
  </si>
  <si>
    <t>已开展</t>
  </si>
  <si>
    <r>
      <rPr>
        <sz val="12"/>
        <rFont val="仿宋"/>
        <family val="3"/>
      </rPr>
      <t>严格执行行业、企业准入制度，高新区内引进项目的选址必须符合高新区总体发展规划、环保规划、主导产业定位及拟建地功能区定位要求，鼓励引进环境友好型企业，优先引进和发展科技含量高、工艺设备先进、循环经济效益明显、能耗低、排污少、用地集约型的高新技术企业，不得引进国家明令淘汰和禁止发展的能耗物耗高、环境污染严重、不符合产业政策的建设项目，防止污染项目转移落户开发区。在项目引进的前期和建设期，必须严格执行建设项目环境影响评价制度和</t>
    </r>
    <r>
      <rPr>
        <sz val="12"/>
        <rFont val="Times New Roman"/>
        <family val="1"/>
      </rPr>
      <t>“</t>
    </r>
    <r>
      <rPr>
        <sz val="12"/>
        <rFont val="仿宋"/>
        <family val="3"/>
      </rPr>
      <t>三同时</t>
    </r>
    <r>
      <rPr>
        <sz val="12"/>
        <rFont val="Times New Roman"/>
        <family val="1"/>
      </rPr>
      <t>”</t>
    </r>
    <r>
      <rPr>
        <sz val="12"/>
        <rFont val="仿宋"/>
        <family val="3"/>
      </rPr>
      <t>制度，其排污浓度、总量必须满足达标排放和总量控制要求；加强企业清洁生产管理，确保从源头控制污染。</t>
    </r>
  </si>
  <si>
    <t>已落实。高新区引进项目均符合总体发展规划、环保规划、主导产业定位及拟建地功能区定位要求，所有企业以及新开展的项目均需开展环评工作，未引进引进国家明令淘汰和禁止发展的能耗物耗高、环境污染严重、不符合产业政策的建设项目。</t>
  </si>
  <si>
    <r>
      <rPr>
        <sz val="12"/>
        <rFont val="仿宋"/>
        <family val="3"/>
      </rPr>
      <t>开发区排水实施雨污分流，</t>
    </r>
    <r>
      <rPr>
        <sz val="12"/>
        <rFont val="Times New Roman"/>
        <family val="1"/>
      </rPr>
      <t xml:space="preserve"> </t>
    </r>
    <r>
      <rPr>
        <sz val="12"/>
        <rFont val="仿宋"/>
        <family val="3"/>
      </rPr>
      <t>进</t>
    </r>
    <r>
      <rPr>
        <sz val="12"/>
        <rFont val="Times New Roman"/>
        <family val="1"/>
      </rPr>
      <t xml:space="preserve"> </t>
    </r>
    <r>
      <rPr>
        <sz val="12"/>
        <rFont val="仿宋"/>
        <family val="3"/>
      </rPr>
      <t>一步完善区域内截污、排水管网等环保公建基础设施建设，加快管网与污水处理厂的对接进度，在</t>
    </r>
    <r>
      <rPr>
        <sz val="12"/>
        <rFont val="Times New Roman"/>
        <family val="1"/>
      </rPr>
      <t>2011</t>
    </r>
    <r>
      <rPr>
        <sz val="12"/>
        <rFont val="仿宋"/>
        <family val="3"/>
      </rPr>
      <t>年</t>
    </r>
    <r>
      <rPr>
        <sz val="12"/>
        <rFont val="Times New Roman"/>
        <family val="1"/>
      </rPr>
      <t>6</t>
    </r>
    <r>
      <rPr>
        <sz val="12"/>
        <rFont val="仿宋"/>
        <family val="3"/>
      </rPr>
      <t>月底前必须将区域的排污主管向北延伸至立新大道排污干渠，实现开发区排水与城西污水处理厂的对接，确保开发区排水全面纳入城市污水处理厂最终处理，</t>
    </r>
    <r>
      <rPr>
        <sz val="12"/>
        <rFont val="Times New Roman"/>
        <family val="1"/>
      </rPr>
      <t xml:space="preserve"> </t>
    </r>
    <r>
      <rPr>
        <sz val="12"/>
        <rFont val="仿宋"/>
        <family val="3"/>
      </rPr>
      <t>减少对幸福河、蒸水的污染影响。</t>
    </r>
  </si>
  <si>
    <t>已落实。高新区排水实施雨污分流，污水主干管沿解放大道、长丰大道、西二环、衡州大道布置，收集各排水分区污水后排入松亭污水处理厂（又名城西污水处理厂），经处理达标后排入蒸水。高新区内所有企业废水均排入城西污水处理厂最终处理。</t>
  </si>
  <si>
    <r>
      <rPr>
        <sz val="12"/>
        <rFont val="仿宋"/>
        <family val="3"/>
      </rPr>
      <t>进一步加快开发区内能源结构调整，全面推广天然气等清洁能源，提高燃气普及率，并积极扶持和推进太阳能、生物能</t>
    </r>
    <r>
      <rPr>
        <sz val="12"/>
        <rFont val="Times New Roman"/>
        <family val="1"/>
      </rPr>
      <t xml:space="preserve"> </t>
    </r>
    <r>
      <rPr>
        <sz val="12"/>
        <rFont val="仿宋"/>
        <family val="3"/>
      </rPr>
      <t>等可再生能源的开发和利用，减少燃料型大气污染。加强开发区内企业管理、确保企业废气经处理达到相应的行业排放标准及《大气污染物综合排放标准》中二级标准，管委会要做好开发区施工期各环节的扬尘污染控制工作，防止施工、运输扬尘污染。</t>
    </r>
  </si>
  <si>
    <t>已落实。高新区目前居民能源结构中均为天然气、电等清洁能源，无燃煤能源；企业的能源结构中，企业员工生活均使用天然气以及电能，无燃煤锅炉。</t>
  </si>
  <si>
    <r>
      <rPr>
        <sz val="12"/>
        <rFont val="仿宋"/>
        <family val="3"/>
      </rPr>
      <t>做好工业固体废物和生活垃圾的分类收集、转运、综合利用和无害化处理，推行清洁生产，减少固体废物产生量；加强固体废物的资源化进程，提高综合利用率；建立固体废物网络交易平台；规范固体废物处理措施，对工业固废特别是危险废物应按国家有关规定综合利用或妥善处理，不得造成二次污染；生活垃圾集中由环卫部门及时清运处理。</t>
    </r>
  </si>
  <si>
    <t>已落实。目前高新区内企业均实行工业固体废物和生活垃圾的分类收集、转运、综合利用和无害化处理。危险固废委托有资质单位专业处置。生活垃圾集中由环卫部门及时清运处理。</t>
  </si>
  <si>
    <r>
      <t>开发区要建立环境监督管理机构，</t>
    </r>
    <r>
      <rPr>
        <sz val="12"/>
        <rFont val="Times New Roman"/>
        <family val="1"/>
      </rPr>
      <t xml:space="preserve"> </t>
    </r>
    <r>
      <rPr>
        <sz val="12"/>
        <rFont val="仿宋"/>
        <family val="3"/>
      </rPr>
      <t>建立健全环境风险事故防范措施和应急预案，严防环境风险事故发生。</t>
    </r>
  </si>
  <si>
    <t>已落实。高新区已成立高新区环保局，监督管理高新区内的环境保护工作，已编制了高新区突发环境事件应急预案，并在各级环保部门备案。</t>
  </si>
  <si>
    <t>表2-2 环境准入</t>
  </si>
  <si>
    <t>园区环境管理与“三线一单”的管控要求（逐条列明）</t>
  </si>
  <si>
    <t>园区环境管理与“三线一单”的管控要求落实情况（如不符合，在备注中说明情况）</t>
  </si>
  <si>
    <t>上一年新增企业数量</t>
  </si>
  <si>
    <t>上一年清退企业数量</t>
  </si>
  <si>
    <t>上一年新增项目环评批复数量</t>
  </si>
  <si>
    <t>上一年项目环评审批与园区规划环评符合性（如不符合，在备注中说明情况）</t>
  </si>
  <si>
    <t>备注</t>
  </si>
  <si>
    <r>
      <rPr>
        <b/>
        <sz val="14"/>
        <rFont val="仿宋"/>
        <family val="3"/>
      </rPr>
      <t>空间布局约束</t>
    </r>
    <r>
      <rPr>
        <sz val="14"/>
        <rFont val="Times New Roman"/>
        <family val="1"/>
      </rPr>
      <t xml:space="preserve">
</t>
    </r>
    <r>
      <rPr>
        <sz val="14"/>
        <rFont val="仿宋"/>
        <family val="3"/>
      </rPr>
      <t>（</t>
    </r>
    <r>
      <rPr>
        <sz val="14"/>
        <rFont val="Times New Roman"/>
        <family val="1"/>
      </rPr>
      <t>1.1</t>
    </r>
    <r>
      <rPr>
        <sz val="14"/>
        <rFont val="仿宋"/>
        <family val="3"/>
      </rPr>
      <t>）各功能区相对集中，充分利用自然地形和绿化隔离带使各功能区隔离。
（</t>
    </r>
    <r>
      <rPr>
        <sz val="14"/>
        <rFont val="Times New Roman"/>
        <family val="1"/>
      </rPr>
      <t>1.2</t>
    </r>
    <r>
      <rPr>
        <sz val="14"/>
        <rFont val="仿宋"/>
        <family val="3"/>
      </rPr>
      <t>）将气型污染为主的项目布置在高新区南部。</t>
    </r>
  </si>
  <si>
    <r>
      <t>已落实</t>
    </r>
    <r>
      <rPr>
        <sz val="14"/>
        <rFont val="Times New Roman"/>
        <family val="1"/>
      </rPr>
      <t xml:space="preserve">
</t>
    </r>
    <r>
      <rPr>
        <sz val="14"/>
        <rFont val="仿宋"/>
        <family val="3"/>
      </rPr>
      <t>高新区目前各功能区相对集中，工业、生活、配套服务等功能组团之间存在一定宽度的绿化隔离带。高新区目前企业均分布在解放大道以南区域。</t>
    </r>
  </si>
  <si>
    <r>
      <rPr>
        <b/>
        <sz val="12"/>
        <rFont val="仿宋"/>
        <family val="3"/>
      </rPr>
      <t>无</t>
    </r>
  </si>
  <si>
    <t>新增企业为湖南中部芯谷科技有限公司、湖南立玻光电科技有限公司、衡阳领湃新能源科技有限公司</t>
  </si>
  <si>
    <r>
      <rPr>
        <b/>
        <sz val="14"/>
        <rFont val="仿宋"/>
        <family val="3"/>
      </rPr>
      <t>污染物排放管控</t>
    </r>
    <r>
      <rPr>
        <sz val="14"/>
        <rFont val="Times New Roman"/>
        <family val="1"/>
      </rPr>
      <t xml:space="preserve">
</t>
    </r>
    <r>
      <rPr>
        <sz val="14"/>
        <rFont val="仿宋"/>
        <family val="3"/>
      </rPr>
      <t>（</t>
    </r>
    <r>
      <rPr>
        <sz val="14"/>
        <rFont val="Times New Roman"/>
        <family val="1"/>
      </rPr>
      <t>2.1</t>
    </r>
    <r>
      <rPr>
        <sz val="14"/>
        <rFont val="仿宋"/>
        <family val="3"/>
      </rPr>
      <t>）废水：园区废水排水实行雨污分流。工业废水、生活污水经城西污水处理厂处理达标后外排至蒸水。
（</t>
    </r>
    <r>
      <rPr>
        <sz val="14"/>
        <rFont val="Times New Roman"/>
        <family val="1"/>
      </rPr>
      <t>2.2</t>
    </r>
    <r>
      <rPr>
        <sz val="14"/>
        <rFont val="仿宋"/>
        <family val="3"/>
      </rPr>
      <t>）废气：加强园区内企业管理，确保企业废气经处理达到相应排放标准。强化末端治理，加快推进包装印刷等行业企业</t>
    </r>
    <r>
      <rPr>
        <sz val="14"/>
        <rFont val="Times New Roman"/>
        <family val="1"/>
      </rPr>
      <t xml:space="preserve"> VOCs </t>
    </r>
    <r>
      <rPr>
        <sz val="14"/>
        <rFont val="仿宋"/>
        <family val="3"/>
      </rPr>
      <t>治理确保达标排放。汽车制造行业全面实施油性漆改水性漆，减少</t>
    </r>
    <r>
      <rPr>
        <sz val="14"/>
        <rFont val="Times New Roman"/>
        <family val="1"/>
      </rPr>
      <t xml:space="preserve"> VOCs </t>
    </r>
    <r>
      <rPr>
        <sz val="14"/>
        <rFont val="仿宋"/>
        <family val="3"/>
      </rPr>
      <t>产生量。
（</t>
    </r>
    <r>
      <rPr>
        <sz val="14"/>
        <rFont val="Times New Roman"/>
        <family val="1"/>
      </rPr>
      <t>2.3</t>
    </r>
    <r>
      <rPr>
        <sz val="14"/>
        <rFont val="仿宋"/>
        <family val="3"/>
      </rPr>
      <t>）固废：做好工业固体废物和生活垃圾的分类收集、转运、综合利用和无害化处理。推行清洁生产，减少固体废物产生量；加强固废物的资源化进程，提高综合利用率；规范固体废物处理措施，对工业固废特别是危险固废应按国家有关规定综合利用或妥善处置，不得造成二次污染；生活垃圾集中由环卫部门及时清运处理。</t>
    </r>
  </si>
  <si>
    <r>
      <rPr>
        <b/>
        <sz val="14"/>
        <rFont val="仿宋"/>
        <family val="3"/>
      </rPr>
      <t>基本落实</t>
    </r>
    <r>
      <rPr>
        <sz val="14"/>
        <rFont val="Times New Roman"/>
        <family val="1"/>
      </rPr>
      <t xml:space="preserve">
</t>
    </r>
    <r>
      <rPr>
        <sz val="14"/>
        <rFont val="仿宋"/>
        <family val="3"/>
      </rPr>
      <t>（</t>
    </r>
    <r>
      <rPr>
        <sz val="14"/>
        <rFont val="Times New Roman"/>
        <family val="1"/>
      </rPr>
      <t>2.1</t>
    </r>
    <r>
      <rPr>
        <sz val="14"/>
        <rFont val="仿宋"/>
        <family val="3"/>
      </rPr>
      <t>）废水：高新区排水实施雨污分流，污水主干管沿解放大道、长丰大道、西二环、衡州大道布置，收集各排水分区污水后排入松亭污水处理厂（又名城西污水处理厂），经处理达标后排入蒸水。高新区内所有企业废水均排入城西污水处理厂最终处理。
（</t>
    </r>
    <r>
      <rPr>
        <sz val="14"/>
        <rFont val="Times New Roman"/>
        <family val="1"/>
      </rPr>
      <t>2.2</t>
    </r>
    <r>
      <rPr>
        <sz val="14"/>
        <rFont val="仿宋"/>
        <family val="3"/>
      </rPr>
      <t>）废气：高新区内涉</t>
    </r>
    <r>
      <rPr>
        <sz val="14"/>
        <rFont val="Times New Roman"/>
        <family val="1"/>
      </rPr>
      <t>VOCs</t>
    </r>
    <r>
      <rPr>
        <sz val="14"/>
        <rFont val="仿宋"/>
        <family val="3"/>
      </rPr>
      <t>（挥发性有机物）排放企业已设置废气收集处理和应急设施，经处理达到相应排放标准。部分企业已改用水性漆，仍有部分企业采用油性漆生产。
（</t>
    </r>
    <r>
      <rPr>
        <sz val="14"/>
        <rFont val="Times New Roman"/>
        <family val="1"/>
      </rPr>
      <t>2.3</t>
    </r>
    <r>
      <rPr>
        <sz val="14"/>
        <rFont val="仿宋"/>
        <family val="3"/>
      </rPr>
      <t>）固废：目前高新区内企业均实行工业固体废物和生活垃圾的分类收集、转运、综合利用和无害化处理。危险固废委托有资质单位专业处置。生活垃圾集中由环卫部门及时清运处理。</t>
    </r>
  </si>
  <si>
    <r>
      <rPr>
        <b/>
        <sz val="14"/>
        <rFont val="仿宋"/>
        <family val="3"/>
      </rPr>
      <t xml:space="preserve">环境风险防控
</t>
    </r>
    <r>
      <rPr>
        <sz val="14"/>
        <rFont val="仿宋"/>
        <family val="3"/>
      </rPr>
      <t>（</t>
    </r>
    <r>
      <rPr>
        <sz val="14"/>
        <rFont val="Times New Roman"/>
        <family val="1"/>
      </rPr>
      <t>3.1</t>
    </r>
    <r>
      <rPr>
        <sz val="14"/>
        <rFont val="仿宋"/>
        <family val="3"/>
      </rPr>
      <t>）园区应建立健全环境风险防控体系，严格落实《衡阳市高新技术产业开发区突发环境事件应急预案》中提出的各项环境风险事故防范措施，严防环境风险事故发生，提高应急处置能力。
（</t>
    </r>
    <r>
      <rPr>
        <sz val="14"/>
        <rFont val="Times New Roman"/>
        <family val="1"/>
      </rPr>
      <t>3.2</t>
    </r>
    <r>
      <rPr>
        <sz val="14"/>
        <rFont val="仿宋"/>
        <family val="3"/>
      </rPr>
      <t>）园区可能发生突发环境事件的污染物排放企业，生产、储存、运输、使用危险化学品的企业，产生、收集、贮存、运输、利用、处置危险废物的企业等应当编制和实施环境应急预案；鼓励其他企业制定单独的环境应急预案，或在突发事件应急预案中制定环境应急预案专章，并备案。
（</t>
    </r>
    <r>
      <rPr>
        <sz val="14"/>
        <rFont val="Times New Roman"/>
        <family val="1"/>
      </rPr>
      <t>3.3</t>
    </r>
    <r>
      <rPr>
        <sz val="14"/>
        <rFont val="仿宋"/>
        <family val="3"/>
      </rPr>
      <t>）建设用地土壤风险防控：
结合土壤污染状况详查情况，根据建设用地土壤环境调查评估及现有重金属污染场地调查结果，逐步建立污染地块名录及其开发利用的负面清单，合理确定土地用途。土地开发利用必须符合土壤环境质量要求。各部门在编制土地利用总体规划、城市总体规划、控制性详细规划等相关规划时，应充分考虑污染地块的环境风险，合理确定土地用途。
（</t>
    </r>
    <r>
      <rPr>
        <sz val="14"/>
        <rFont val="Times New Roman"/>
        <family val="1"/>
      </rPr>
      <t>3.4</t>
    </r>
    <r>
      <rPr>
        <sz val="14"/>
        <rFont val="仿宋"/>
        <family val="3"/>
      </rPr>
      <t>）农用地风险防控：
划定农用地土壤环境质量类别，加大农用地保护力度，禁止在优先保护类耕地集中区域新建有色金属冶炼、有色金属矿采选、化工、电解锰电镀、制革、石油加工、农药生产、危险废物经营等行业企业。制定实施受污染耕地安全利用方案，采取农艺调控、化学阻控、替代种植等措施，降低农产品重金属超标风险。</t>
    </r>
  </si>
  <si>
    <r>
      <rPr>
        <b/>
        <sz val="14"/>
        <rFont val="仿宋"/>
        <family val="3"/>
      </rPr>
      <t>基本落实</t>
    </r>
    <r>
      <rPr>
        <sz val="14"/>
        <rFont val="Times New Roman"/>
        <family val="1"/>
      </rPr>
      <t xml:space="preserve">
</t>
    </r>
    <r>
      <rPr>
        <sz val="14"/>
        <rFont val="仿宋"/>
        <family val="3"/>
      </rPr>
      <t>（</t>
    </r>
    <r>
      <rPr>
        <sz val="14"/>
        <rFont val="Times New Roman"/>
        <family val="1"/>
      </rPr>
      <t>3.1</t>
    </r>
    <r>
      <rPr>
        <sz val="14"/>
        <rFont val="仿宋"/>
        <family val="3"/>
      </rPr>
      <t>）根据《衡阳市高新技术产业开发区突发环境事件应急预案》，园区成立了专门的应急救援指挥部，建立了应急救援专业组，并制定了人员职责。
（</t>
    </r>
    <r>
      <rPr>
        <sz val="14"/>
        <rFont val="Times New Roman"/>
        <family val="1"/>
      </rPr>
      <t>3.2</t>
    </r>
    <r>
      <rPr>
        <sz val="14"/>
        <rFont val="仿宋"/>
        <family val="3"/>
      </rPr>
      <t>）园区内目前已有四家主要企业编制了环境突发事故应急预案并备案，园区管委会将督促未进行应急预案编制和备案的环境风险的企业尽快完成应急预案编制及备案工作，同时上交园区管委会存档。
（</t>
    </r>
    <r>
      <rPr>
        <sz val="14"/>
        <rFont val="Times New Roman"/>
        <family val="1"/>
      </rPr>
      <t>3.3</t>
    </r>
    <r>
      <rPr>
        <sz val="14"/>
        <rFont val="仿宋"/>
        <family val="3"/>
      </rPr>
      <t>）根据衡阳市突出环境问题整改工作领导小组办公室于</t>
    </r>
    <r>
      <rPr>
        <sz val="14"/>
        <rFont val="Times New Roman"/>
        <family val="1"/>
      </rPr>
      <t>2020</t>
    </r>
    <r>
      <rPr>
        <sz val="14"/>
        <rFont val="仿宋"/>
        <family val="3"/>
      </rPr>
      <t>年</t>
    </r>
    <r>
      <rPr>
        <sz val="14"/>
        <rFont val="Times New Roman"/>
        <family val="1"/>
      </rPr>
      <t>11</t>
    </r>
    <r>
      <rPr>
        <sz val="14"/>
        <rFont val="仿宋"/>
        <family val="3"/>
      </rPr>
      <t>月发布的衡阳市各相关县市区、城园区重金属污染地块名单，衡阳市</t>
    </r>
    <r>
      <rPr>
        <sz val="14"/>
        <rFont val="Times New Roman"/>
        <family val="1"/>
      </rPr>
      <t>311</t>
    </r>
    <r>
      <rPr>
        <sz val="14"/>
        <rFont val="仿宋"/>
        <family val="3"/>
      </rPr>
      <t>个疑似污染地块均不位于高新区管辖范围内。园区计划对重点行业企业用地土壤污染状况进行排查，掌握污染地块分布及其环境风险情况；同时，依据建设用地土壤环境调查评估结果，建立污染地块名录及其开发利用的负面清单，合理确定土地用途。对达不到质量要求的污染地块，实施土壤污染治理与修复，暂不开发利用或现阶段不具备治理修复条件的污染地块，划定管控区域，采取监管措施。
（</t>
    </r>
    <r>
      <rPr>
        <sz val="14"/>
        <rFont val="Times New Roman"/>
        <family val="1"/>
      </rPr>
      <t>3.4</t>
    </r>
    <r>
      <rPr>
        <sz val="14"/>
        <rFont val="仿宋"/>
        <family val="3"/>
      </rPr>
      <t xml:space="preserve">）园区内企业用地性质均为工业用地，基本分布在生态适宜区，不涉及农田耕地区域，现状用地评价图中适宜建设用地和可建设用地中，能够较好的实现工业的合理布局。
</t>
    </r>
  </si>
  <si>
    <r>
      <rPr>
        <b/>
        <sz val="14"/>
        <rFont val="仿宋"/>
        <family val="3"/>
      </rPr>
      <t xml:space="preserve">资源开发效率要求
</t>
    </r>
    <r>
      <rPr>
        <sz val="14"/>
        <rFont val="仿宋"/>
        <family val="3"/>
      </rPr>
      <t>（</t>
    </r>
    <r>
      <rPr>
        <sz val="14"/>
        <rFont val="Times New Roman"/>
        <family val="1"/>
      </rPr>
      <t>4.1</t>
    </r>
    <r>
      <rPr>
        <sz val="14"/>
        <rFont val="仿宋"/>
        <family val="3"/>
      </rPr>
      <t>）能源：开发区属于高污染燃料禁燃区，常规燃料按照《高污染燃料目录》</t>
    </r>
    <r>
      <rPr>
        <sz val="14"/>
        <rFont val="Times New Roman"/>
        <family val="1"/>
      </rPr>
      <t>“</t>
    </r>
    <r>
      <rPr>
        <sz val="14"/>
        <rFont val="仿宋"/>
        <family val="3"/>
      </rPr>
      <t>Ⅲ类（严格）</t>
    </r>
    <r>
      <rPr>
        <sz val="14"/>
        <rFont val="Times New Roman"/>
        <family val="1"/>
      </rPr>
      <t>”</t>
    </r>
    <r>
      <rPr>
        <sz val="14"/>
        <rFont val="仿宋"/>
        <family val="3"/>
      </rPr>
      <t>进行管控。进一步加快开发区内能源结构调整，全面推广天然气等清洁能源，提供燃气普及率，并积极扶持和推进太阳能、生物能等可再生能源的开发和利用。园区到</t>
    </r>
    <r>
      <rPr>
        <sz val="14"/>
        <rFont val="Times New Roman"/>
        <family val="1"/>
      </rPr>
      <t xml:space="preserve"> 2020 </t>
    </r>
    <r>
      <rPr>
        <sz val="14"/>
        <rFont val="仿宋"/>
        <family val="3"/>
      </rPr>
      <t>年能耗总量当量值为</t>
    </r>
    <r>
      <rPr>
        <sz val="14"/>
        <rFont val="Times New Roman"/>
        <family val="1"/>
      </rPr>
      <t xml:space="preserve"> 31.5680 </t>
    </r>
    <r>
      <rPr>
        <sz val="14"/>
        <rFont val="仿宋"/>
        <family val="3"/>
      </rPr>
      <t>万吨标煤，单位</t>
    </r>
    <r>
      <rPr>
        <sz val="14"/>
        <rFont val="Times New Roman"/>
        <family val="1"/>
      </rPr>
      <t xml:space="preserve"> GDP </t>
    </r>
    <r>
      <rPr>
        <sz val="14"/>
        <rFont val="仿宋"/>
        <family val="3"/>
      </rPr>
      <t>能耗当量值为</t>
    </r>
    <r>
      <rPr>
        <sz val="14"/>
        <rFont val="Times New Roman"/>
        <family val="1"/>
      </rPr>
      <t xml:space="preserve"> 0.167 </t>
    </r>
    <r>
      <rPr>
        <sz val="14"/>
        <rFont val="仿宋"/>
        <family val="3"/>
      </rPr>
      <t>吨标煤</t>
    </r>
    <r>
      <rPr>
        <sz val="14"/>
        <rFont val="Times New Roman"/>
        <family val="1"/>
      </rPr>
      <t>/</t>
    </r>
    <r>
      <rPr>
        <sz val="14"/>
        <rFont val="仿宋"/>
        <family val="3"/>
      </rPr>
      <t>万元；到</t>
    </r>
    <r>
      <rPr>
        <sz val="14"/>
        <rFont val="Times New Roman"/>
        <family val="1"/>
      </rPr>
      <t xml:space="preserve"> 2025 </t>
    </r>
    <r>
      <rPr>
        <sz val="14"/>
        <rFont val="仿宋"/>
        <family val="3"/>
      </rPr>
      <t>年能耗控制目标为</t>
    </r>
    <r>
      <rPr>
        <sz val="14"/>
        <rFont val="Times New Roman"/>
        <family val="1"/>
      </rPr>
      <t xml:space="preserve"> 47.9031 </t>
    </r>
    <r>
      <rPr>
        <sz val="14"/>
        <rFont val="仿宋"/>
        <family val="3"/>
      </rPr>
      <t>万吨标煤，单位</t>
    </r>
    <r>
      <rPr>
        <sz val="14"/>
        <rFont val="Times New Roman"/>
        <family val="1"/>
      </rPr>
      <t xml:space="preserve"> GDP </t>
    </r>
    <r>
      <rPr>
        <sz val="14"/>
        <rFont val="仿宋"/>
        <family val="3"/>
      </rPr>
      <t>能耗为</t>
    </r>
    <r>
      <rPr>
        <sz val="14"/>
        <rFont val="Times New Roman"/>
        <family val="1"/>
      </rPr>
      <t xml:space="preserve">0.14 </t>
    </r>
    <r>
      <rPr>
        <sz val="14"/>
        <rFont val="仿宋"/>
        <family val="3"/>
      </rPr>
      <t>吨标煤</t>
    </r>
    <r>
      <rPr>
        <sz val="14"/>
        <rFont val="Times New Roman"/>
        <family val="1"/>
      </rPr>
      <t>/</t>
    </r>
    <r>
      <rPr>
        <sz val="14"/>
        <rFont val="仿宋"/>
        <family val="3"/>
      </rPr>
      <t>万元。
（</t>
    </r>
    <r>
      <rPr>
        <sz val="14"/>
        <rFont val="Times New Roman"/>
        <family val="1"/>
      </rPr>
      <t>4.2</t>
    </r>
    <r>
      <rPr>
        <sz val="14"/>
        <rFont val="仿宋"/>
        <family val="3"/>
      </rPr>
      <t>）水资源：强化工业节水，淘汰落后的用水技术、工艺、产品和设备，开展高耗水工业行业节水技术改造，开展水平衡测试和用水效率评估，大力推广工业水循环利用，推进节水型企业、节水型工业园区建设。实施最严格水资源管理制度考核，突出用水总量和强度控制目标，到</t>
    </r>
    <r>
      <rPr>
        <sz val="14"/>
        <rFont val="Times New Roman"/>
        <family val="1"/>
      </rPr>
      <t xml:space="preserve"> 2020 </t>
    </r>
    <r>
      <rPr>
        <sz val="14"/>
        <rFont val="仿宋"/>
        <family val="3"/>
      </rPr>
      <t>年，蒸湘区万元工业增加值用水量比</t>
    </r>
    <r>
      <rPr>
        <sz val="14"/>
        <rFont val="Times New Roman"/>
        <family val="1"/>
      </rPr>
      <t xml:space="preserve"> 2015 </t>
    </r>
    <r>
      <rPr>
        <sz val="14"/>
        <rFont val="仿宋"/>
        <family val="3"/>
      </rPr>
      <t>年下降</t>
    </r>
    <r>
      <rPr>
        <sz val="14"/>
        <rFont val="Times New Roman"/>
        <family val="1"/>
      </rPr>
      <t xml:space="preserve"> 32.7%</t>
    </r>
    <r>
      <rPr>
        <sz val="14"/>
        <rFont val="仿宋"/>
        <family val="3"/>
      </rPr>
      <t>，万元</t>
    </r>
    <r>
      <rPr>
        <sz val="14"/>
        <rFont val="Times New Roman"/>
        <family val="1"/>
      </rPr>
      <t xml:space="preserve"> GDP </t>
    </r>
    <r>
      <rPr>
        <sz val="14"/>
        <rFont val="仿宋"/>
        <family val="3"/>
      </rPr>
      <t>用水量应比</t>
    </r>
    <r>
      <rPr>
        <sz val="14"/>
        <rFont val="Times New Roman"/>
        <family val="1"/>
      </rPr>
      <t xml:space="preserve"> 2015 </t>
    </r>
    <r>
      <rPr>
        <sz val="14"/>
        <rFont val="仿宋"/>
        <family val="3"/>
      </rPr>
      <t>年下降</t>
    </r>
    <r>
      <rPr>
        <sz val="14"/>
        <rFont val="Times New Roman"/>
        <family val="1"/>
      </rPr>
      <t xml:space="preserve"> 30%</t>
    </r>
    <r>
      <rPr>
        <sz val="14"/>
        <rFont val="仿宋"/>
        <family val="3"/>
      </rPr>
      <t>。园区用水总量控制指标</t>
    </r>
    <r>
      <rPr>
        <sz val="14"/>
        <rFont val="Times New Roman"/>
        <family val="1"/>
      </rPr>
      <t xml:space="preserve"> 2020</t>
    </r>
    <r>
      <rPr>
        <sz val="14"/>
        <rFont val="仿宋"/>
        <family val="3"/>
      </rPr>
      <t>年为</t>
    </r>
    <r>
      <rPr>
        <sz val="14"/>
        <rFont val="Times New Roman"/>
        <family val="1"/>
      </rPr>
      <t xml:space="preserve"> 0.27 </t>
    </r>
    <r>
      <rPr>
        <sz val="14"/>
        <rFont val="仿宋"/>
        <family val="3"/>
      </rPr>
      <t>亿立方米，</t>
    </r>
    <r>
      <rPr>
        <sz val="14"/>
        <rFont val="Times New Roman"/>
        <family val="1"/>
      </rPr>
      <t xml:space="preserve">2030 </t>
    </r>
    <r>
      <rPr>
        <sz val="14"/>
        <rFont val="仿宋"/>
        <family val="3"/>
      </rPr>
      <t>年为</t>
    </r>
    <r>
      <rPr>
        <sz val="14"/>
        <rFont val="Times New Roman"/>
        <family val="1"/>
      </rPr>
      <t xml:space="preserve"> 0.27 </t>
    </r>
    <r>
      <rPr>
        <sz val="14"/>
        <rFont val="仿宋"/>
        <family val="3"/>
      </rPr>
      <t>亿立方米。
（4.3）土地资源：提高土地使用效率和节约集约程度，园区土地投资强度达到 3750 万元/公顷。严格执行土地使用标准，工业项目投资强度执行《湖南省建设用地指标》（2020 版）六等区域控制指标要求。</t>
    </r>
  </si>
  <si>
    <r>
      <rPr>
        <b/>
        <sz val="14"/>
        <rFont val="仿宋"/>
        <family val="3"/>
      </rPr>
      <t>已落实</t>
    </r>
    <r>
      <rPr>
        <sz val="14"/>
        <rFont val="Times New Roman"/>
        <family val="1"/>
      </rPr>
      <t xml:space="preserve">
</t>
    </r>
    <r>
      <rPr>
        <sz val="14"/>
        <rFont val="仿宋"/>
        <family val="3"/>
      </rPr>
      <t>（</t>
    </r>
    <r>
      <rPr>
        <sz val="14"/>
        <rFont val="Times New Roman"/>
        <family val="1"/>
      </rPr>
      <t>4.1</t>
    </r>
    <r>
      <rPr>
        <sz val="14"/>
        <rFont val="仿宋"/>
        <family val="3"/>
      </rPr>
      <t>）高新区目前居民能源结构中均为天然气、电等清洁能源，无燃煤能源；企业的能源结构中，企业员工生活均使用天然气以及电能，无燃煤锅炉。
（</t>
    </r>
    <r>
      <rPr>
        <sz val="14"/>
        <rFont val="Times New Roman"/>
        <family val="1"/>
      </rPr>
      <t>4.2</t>
    </r>
    <r>
      <rPr>
        <sz val="14"/>
        <rFont val="仿宋"/>
        <family val="3"/>
      </rPr>
      <t>）原规划环评时期（</t>
    </r>
    <r>
      <rPr>
        <sz val="14"/>
        <rFont val="Times New Roman"/>
        <family val="1"/>
      </rPr>
      <t>2009</t>
    </r>
    <r>
      <rPr>
        <sz val="14"/>
        <rFont val="仿宋"/>
        <family val="3"/>
      </rPr>
      <t>年）工业用水量为</t>
    </r>
    <r>
      <rPr>
        <sz val="14"/>
        <rFont val="Times New Roman"/>
        <family val="1"/>
      </rPr>
      <t>91</t>
    </r>
    <r>
      <rPr>
        <sz val="14"/>
        <rFont val="仿宋"/>
        <family val="3"/>
      </rPr>
      <t>万</t>
    </r>
    <r>
      <rPr>
        <sz val="14"/>
        <rFont val="Times New Roman"/>
        <family val="1"/>
      </rPr>
      <t>t/a</t>
    </r>
    <r>
      <rPr>
        <sz val="14"/>
        <rFont val="仿宋"/>
        <family val="3"/>
      </rPr>
      <t>，生活用水量</t>
    </r>
    <r>
      <rPr>
        <sz val="14"/>
        <rFont val="Times New Roman"/>
        <family val="1"/>
      </rPr>
      <t>228</t>
    </r>
    <r>
      <rPr>
        <sz val="14"/>
        <rFont val="仿宋"/>
        <family val="3"/>
      </rPr>
      <t>万</t>
    </r>
    <r>
      <rPr>
        <sz val="14"/>
        <rFont val="Times New Roman"/>
        <family val="1"/>
      </rPr>
      <t>t/a</t>
    </r>
    <r>
      <rPr>
        <sz val="14"/>
        <rFont val="仿宋"/>
        <family val="3"/>
      </rPr>
      <t>，目前高新区工业企业用水量为</t>
    </r>
    <r>
      <rPr>
        <sz val="14"/>
        <rFont val="Times New Roman"/>
        <family val="1"/>
      </rPr>
      <t>62</t>
    </r>
    <r>
      <rPr>
        <sz val="14"/>
        <rFont val="仿宋"/>
        <family val="3"/>
      </rPr>
      <t>万</t>
    </r>
    <r>
      <rPr>
        <sz val="14"/>
        <rFont val="Times New Roman"/>
        <family val="1"/>
      </rPr>
      <t>t/a</t>
    </r>
    <r>
      <rPr>
        <sz val="14"/>
        <rFont val="仿宋"/>
        <family val="3"/>
      </rPr>
      <t>，生活用水量</t>
    </r>
    <r>
      <rPr>
        <sz val="14"/>
        <rFont val="Times New Roman"/>
        <family val="1"/>
      </rPr>
      <t>246</t>
    </r>
    <r>
      <rPr>
        <sz val="14"/>
        <rFont val="仿宋"/>
        <family val="3"/>
      </rPr>
      <t>万</t>
    </r>
    <r>
      <rPr>
        <sz val="14"/>
        <rFont val="Times New Roman"/>
        <family val="1"/>
      </rPr>
      <t>t/a</t>
    </r>
    <r>
      <rPr>
        <sz val="14"/>
        <rFont val="仿宋"/>
        <family val="3"/>
      </rPr>
      <t>。由用水量数据对比可见，企业入驻增多，工业用水量反而减少，说明在这期间，有企业经过清洁生产改造或采用了节水设施、提升工艺等措施，减少了用水量的消耗，而随着高新区的发展，园区内人口增多，生活用水量增大。
目前园区内衡阳镭目科技有限责任公司工业用冷却水采用循环用水。园区计划推进重点领域节水，实施高耗水行业生产工艺节水改造，降低单位产品用水量。
禁止高能耗、高物耗、高水耗企业入园。
（</t>
    </r>
    <r>
      <rPr>
        <sz val="14"/>
        <rFont val="Times New Roman"/>
        <family val="1"/>
      </rPr>
      <t>4.3</t>
    </r>
    <r>
      <rPr>
        <sz val="14"/>
        <rFont val="仿宋"/>
        <family val="3"/>
      </rPr>
      <t>）园区土地投资强度达到</t>
    </r>
    <r>
      <rPr>
        <sz val="14"/>
        <rFont val="Times New Roman"/>
        <family val="1"/>
      </rPr>
      <t xml:space="preserve"> 3750 </t>
    </r>
    <r>
      <rPr>
        <sz val="14"/>
        <rFont val="仿宋"/>
        <family val="3"/>
      </rPr>
      <t>万元</t>
    </r>
    <r>
      <rPr>
        <sz val="14"/>
        <rFont val="Times New Roman"/>
        <family val="1"/>
      </rPr>
      <t>/</t>
    </r>
    <r>
      <rPr>
        <sz val="14"/>
        <rFont val="仿宋"/>
        <family val="3"/>
      </rPr>
      <t>公顷。严格执行土地使用标准，工业项目投资强度达到《湖南省建设用地指标》（</t>
    </r>
    <r>
      <rPr>
        <sz val="14"/>
        <rFont val="Times New Roman"/>
        <family val="1"/>
      </rPr>
      <t xml:space="preserve">2020 </t>
    </r>
    <r>
      <rPr>
        <sz val="14"/>
        <rFont val="仿宋"/>
        <family val="3"/>
      </rPr>
      <t xml:space="preserve">版）六等区域控制指标要求。
</t>
    </r>
  </si>
  <si>
    <t>表2-3 排污许可</t>
  </si>
  <si>
    <t>上年度各企业主要污染物排放情况（t/a）</t>
  </si>
  <si>
    <t>是否符合排污许可证核定总量</t>
  </si>
  <si>
    <t>公司名称</t>
  </si>
  <si>
    <t>二氧化硫</t>
  </si>
  <si>
    <t>氮氧化物</t>
  </si>
  <si>
    <t>挥发性有机物</t>
  </si>
  <si>
    <t>颗粒物</t>
  </si>
  <si>
    <t>二甲苯</t>
  </si>
  <si>
    <t>非甲烷总烃</t>
  </si>
  <si>
    <t>化学需氧量</t>
  </si>
  <si>
    <t>氨氮</t>
  </si>
  <si>
    <r>
      <t xml:space="preserve">其他
</t>
    </r>
    <r>
      <rPr>
        <b/>
        <sz val="10"/>
        <rFont val="仿宋_GB2312"/>
        <family val="0"/>
      </rPr>
      <t>（根据园区实际情况补充）</t>
    </r>
  </si>
  <si>
    <t>高新片区</t>
  </si>
  <si>
    <t>衡阳泰豪通信车辆有限公司（重点管理）</t>
  </si>
  <si>
    <t>符合</t>
  </si>
  <si>
    <t>衡阳恒枫饮料有限公司（重点管理）</t>
  </si>
  <si>
    <t>衡阳风顺车桥有限公司（简化管理）</t>
  </si>
  <si>
    <t>衡阳镭目科技有限责任公司（登记管理）</t>
  </si>
  <si>
    <t>衡阳北方光电信息技术有限公司（登记管理）</t>
  </si>
  <si>
    <t>衡阳日报社印刷厂（登记管理）</t>
  </si>
  <si>
    <t>湖南六和轻合金有限公司（简化管理）</t>
  </si>
  <si>
    <t>湖南乐福地医药包材科技有限公司（登记管理）</t>
  </si>
  <si>
    <t>衡阳市华圣印刷有限公司（登记管理）</t>
  </si>
  <si>
    <t>衡阳伟业冶金矿山机械有限责任公司（登记管理）</t>
  </si>
  <si>
    <t>锅炉已拆除</t>
  </si>
  <si>
    <t>衡阳华瑞电气有限公司（登记管理）</t>
  </si>
  <si>
    <t>帝斯曼维生素（湖南）有限公司（登记管理）</t>
  </si>
  <si>
    <t>衡阳市金雁粮食购销有限公司（登记管理）</t>
  </si>
  <si>
    <t xml:space="preserve"> /</t>
  </si>
  <si>
    <t>总计</t>
  </si>
  <si>
    <t>白沙片区</t>
  </si>
  <si>
    <r>
      <t>南岳电控（衡阳）工业技术股份有限公司</t>
    </r>
    <r>
      <rPr>
        <sz val="11"/>
        <color indexed="8"/>
        <rFont val="Times New Roman"/>
        <family val="1"/>
      </rPr>
      <t>(</t>
    </r>
    <r>
      <rPr>
        <sz val="11"/>
        <color indexed="8"/>
        <rFont val="仿宋"/>
        <family val="3"/>
      </rPr>
      <t>白沙洲工业园厂房</t>
    </r>
    <r>
      <rPr>
        <sz val="11"/>
        <color indexed="8"/>
        <rFont val="Times New Roman"/>
        <family val="1"/>
      </rPr>
      <t>)</t>
    </r>
  </si>
  <si>
    <t>合计</t>
  </si>
  <si>
    <t>表2-4 投诉整改</t>
  </si>
  <si>
    <t>问题数量（件）</t>
  </si>
  <si>
    <t>已完成整改数量（件）</t>
  </si>
  <si>
    <t>未完成整改数量（件）</t>
  </si>
  <si>
    <t>环保督查及环境投诉问题</t>
  </si>
  <si>
    <t>处理和整改情况</t>
  </si>
  <si>
    <t>是否办结</t>
  </si>
  <si>
    <t>责任单位及责任人</t>
  </si>
  <si>
    <t>环保督察及环境投诉问题</t>
  </si>
  <si>
    <t>污染类型</t>
  </si>
  <si>
    <t>调查核实情况</t>
  </si>
  <si>
    <t>受理</t>
  </si>
  <si>
    <t>是否  属实</t>
  </si>
  <si>
    <t>督察整改情况</t>
  </si>
  <si>
    <t>无</t>
  </si>
  <si>
    <t>表2-5 园区建设</t>
  </si>
  <si>
    <t>园区信用评估等级</t>
  </si>
  <si>
    <t>“一园一档”建设是否完成</t>
  </si>
  <si>
    <t>园区第三方治理模式开展情况</t>
  </si>
  <si>
    <t>园区生态环境管理与信用管理办法和细则自评情况</t>
  </si>
  <si>
    <t>环保诚信园区</t>
  </si>
  <si>
    <t>园区合并后，目前已有建设网格化监测微型站13个和网格化监管平台、园区自建环境空气自动监测站1座，均交由专业的第三方公司运营；园区2021年底签订第三方治理环保服务合同，引入“环保管家”管理园区</t>
  </si>
  <si>
    <t xml:space="preserve">
21、园区环境风险防范物资不够健全（-1）
24、创新与示范，获得省部以上表彰，推荐推广（+2）
园区最终得分：10分，为诚信园区</t>
  </si>
  <si>
    <t>表3-1 水环境管理</t>
  </si>
  <si>
    <t>园区纳污水体环境质量达标情况</t>
  </si>
  <si>
    <t>园区管网覆盖率（%）</t>
  </si>
  <si>
    <t>园区污水处理厂规模、工艺及排放标准</t>
  </si>
  <si>
    <t>废水产生企业数量（个）</t>
  </si>
  <si>
    <r>
      <t>废水产生量（m</t>
    </r>
    <r>
      <rPr>
        <b/>
        <sz val="14"/>
        <rFont val="宋体"/>
        <family val="0"/>
      </rPr>
      <t>³</t>
    </r>
    <r>
      <rPr>
        <b/>
        <sz val="14"/>
        <rFont val="仿宋_GB2312"/>
        <family val="0"/>
      </rPr>
      <t>/a）</t>
    </r>
  </si>
  <si>
    <r>
      <t>废水排放量（m</t>
    </r>
    <r>
      <rPr>
        <b/>
        <sz val="14"/>
        <rFont val="宋体"/>
        <family val="0"/>
      </rPr>
      <t>³</t>
    </r>
    <r>
      <rPr>
        <b/>
        <sz val="14"/>
        <rFont val="仿宋_GB2312"/>
        <family val="0"/>
      </rPr>
      <t>/a）</t>
    </r>
  </si>
  <si>
    <t>废水在线监测设备安装情况</t>
  </si>
  <si>
    <t>废水集中处理情况</t>
  </si>
  <si>
    <t>园区雨水管网覆盖率（%）</t>
  </si>
  <si>
    <t>园区外排污水达标情况</t>
  </si>
  <si>
    <t>年度废水主要污染物排放总量（t/a）</t>
  </si>
  <si>
    <t>涉一类污染物生产企业车间排放口达标及在线监测情况</t>
  </si>
  <si>
    <t>“双源”地下水监测建设情况及监测结果</t>
  </si>
  <si>
    <t>排污口下游最近断面监测断面名称</t>
  </si>
  <si>
    <t>断面类型（国控、省控、市控）</t>
  </si>
  <si>
    <t>所在水体名称</t>
  </si>
  <si>
    <t>所在流域</t>
  </si>
  <si>
    <t>水功能区划</t>
  </si>
  <si>
    <t>达标率（%）</t>
  </si>
  <si>
    <t>超标因子</t>
  </si>
  <si>
    <t>最大超标倍数</t>
  </si>
  <si>
    <t>已安装在线监测设备企业数量（个）</t>
  </si>
  <si>
    <t>需安装而未安装在线监测设备企业数量
（个）</t>
  </si>
  <si>
    <t>工业废水集中处理率（%）</t>
  </si>
  <si>
    <t>生活污水集中处理率（%）</t>
  </si>
  <si>
    <t>污水监测点名称</t>
  </si>
  <si>
    <t>排放标准</t>
  </si>
  <si>
    <t>自动在线监控达标率（%）</t>
  </si>
  <si>
    <t>超标天数</t>
  </si>
  <si>
    <t>入河排污口名称</t>
  </si>
  <si>
    <t>是否有入河排污口审核手续</t>
  </si>
  <si>
    <t>入河排污口经度</t>
  </si>
  <si>
    <t>入河排污口纬度</t>
  </si>
  <si>
    <t>其他（根据园区实际情况补充）</t>
  </si>
  <si>
    <r>
      <rPr>
        <sz val="12"/>
        <rFont val="仿宋"/>
        <family val="3"/>
      </rPr>
      <t>蒸水入湘江口</t>
    </r>
  </si>
  <si>
    <r>
      <rPr>
        <sz val="12"/>
        <rFont val="仿宋"/>
        <family val="3"/>
      </rPr>
      <t>省控</t>
    </r>
  </si>
  <si>
    <r>
      <rPr>
        <sz val="12"/>
        <rFont val="仿宋"/>
        <family val="3"/>
      </rPr>
      <t>湘江</t>
    </r>
  </si>
  <si>
    <t>长江</t>
  </si>
  <si>
    <t>Ⅲ类</t>
  </si>
  <si>
    <r>
      <rPr>
        <sz val="12"/>
        <rFont val="仿宋"/>
        <family val="3"/>
      </rPr>
      <t>依托城西（松亭）污水处理厂，处理规模</t>
    </r>
    <r>
      <rPr>
        <sz val="12"/>
        <rFont val="Times New Roman"/>
        <family val="1"/>
      </rPr>
      <t>22.5</t>
    </r>
    <r>
      <rPr>
        <sz val="12"/>
        <rFont val="仿宋"/>
        <family val="3"/>
      </rPr>
      <t>万立方米</t>
    </r>
    <r>
      <rPr>
        <sz val="12"/>
        <rFont val="Times New Roman"/>
        <family val="1"/>
      </rPr>
      <t>/</t>
    </r>
    <r>
      <rPr>
        <sz val="12"/>
        <rFont val="仿宋"/>
        <family val="3"/>
      </rPr>
      <t>天，《城镇污水处理厂污染物排放标准》一级</t>
    </r>
    <r>
      <rPr>
        <sz val="12"/>
        <rFont val="Times New Roman"/>
        <family val="1"/>
      </rPr>
      <t>A</t>
    </r>
    <r>
      <rPr>
        <sz val="12"/>
        <rFont val="仿宋"/>
        <family val="3"/>
      </rPr>
      <t>标准</t>
    </r>
  </si>
  <si>
    <r>
      <rPr>
        <sz val="12"/>
        <rFont val="仿宋"/>
        <family val="3"/>
      </rPr>
      <t>松亭污水处理厂出水</t>
    </r>
  </si>
  <si>
    <r>
      <rPr>
        <sz val="12"/>
        <rFont val="仿宋"/>
        <family val="3"/>
      </rPr>
      <t>《城镇污水处理厂污染物排放标准》（</t>
    </r>
    <r>
      <rPr>
        <sz val="12"/>
        <rFont val="Times New Roman"/>
        <family val="1"/>
      </rPr>
      <t>GB18918-2002</t>
    </r>
    <r>
      <rPr>
        <sz val="12"/>
        <rFont val="仿宋"/>
        <family val="3"/>
      </rPr>
      <t>）中的一级</t>
    </r>
    <r>
      <rPr>
        <sz val="12"/>
        <rFont val="Times New Roman"/>
        <family val="1"/>
      </rPr>
      <t>A</t>
    </r>
    <r>
      <rPr>
        <sz val="12"/>
        <rFont val="仿宋"/>
        <family val="3"/>
      </rPr>
      <t>标准</t>
    </r>
  </si>
  <si>
    <r>
      <rPr>
        <sz val="12"/>
        <rFont val="仿宋"/>
        <family val="3"/>
      </rPr>
      <t>松亭污水处理厂出水口</t>
    </r>
  </si>
  <si>
    <r>
      <rPr>
        <sz val="12"/>
        <rFont val="仿宋"/>
        <family val="3"/>
      </rPr>
      <t>有</t>
    </r>
  </si>
  <si>
    <t>江东水厂</t>
  </si>
  <si>
    <t>II</t>
  </si>
  <si>
    <t>湘江</t>
  </si>
  <si>
    <t>长江流域</t>
  </si>
  <si>
    <t xml:space="preserve"> 改良型氧化沟工艺</t>
  </si>
  <si>
    <t>衡阳市铜桥港污水处理厂</t>
  </si>
  <si>
    <t>(GB18918-2002)一级A</t>
  </si>
  <si>
    <t>衡阳市铜桥港污水处理厂总排口</t>
  </si>
  <si>
    <r>
      <t>112°39</t>
    </r>
    <r>
      <rPr>
        <sz val="11"/>
        <color indexed="8"/>
        <rFont val="宋体"/>
        <family val="0"/>
      </rPr>
      <t>′</t>
    </r>
    <r>
      <rPr>
        <sz val="11"/>
        <color indexed="8"/>
        <rFont val="Times New Roman"/>
        <family val="1"/>
      </rPr>
      <t>24.45</t>
    </r>
    <r>
      <rPr>
        <sz val="11"/>
        <color indexed="8"/>
        <rFont val="宋体"/>
        <family val="0"/>
      </rPr>
      <t>″</t>
    </r>
  </si>
  <si>
    <r>
      <t>26°50</t>
    </r>
    <r>
      <rPr>
        <sz val="11"/>
        <color indexed="8"/>
        <rFont val="宋体"/>
        <family val="0"/>
      </rPr>
      <t>′</t>
    </r>
    <r>
      <rPr>
        <sz val="11"/>
        <color indexed="8"/>
        <rFont val="Calibri"/>
        <family val="2"/>
      </rPr>
      <t>28.4</t>
    </r>
    <r>
      <rPr>
        <sz val="11"/>
        <color indexed="8"/>
        <rFont val="宋体"/>
        <family val="0"/>
      </rPr>
      <t>″</t>
    </r>
  </si>
  <si>
    <t>表3-2 大气环境管理</t>
  </si>
  <si>
    <t>园区大气环境质量达标情况</t>
  </si>
  <si>
    <t>废气排放企业数量</t>
  </si>
  <si>
    <t>废气在线监测设备安装情况</t>
  </si>
  <si>
    <t>未按要求设置废气收集、处理和应急处置设施企业情况</t>
  </si>
  <si>
    <t>园区废气排放达标情况</t>
  </si>
  <si>
    <t>是否园区大气环境监控预警系统</t>
  </si>
  <si>
    <t>是否设置园区VOCs集中治理设施</t>
  </si>
  <si>
    <t>年度废气主要污染物排放总量（t/a）</t>
  </si>
  <si>
    <t>空气监测站建设情况（监测点名称等）</t>
  </si>
  <si>
    <t>上一年大气环境质量监测次数（次）</t>
  </si>
  <si>
    <t>大气功能区划</t>
  </si>
  <si>
    <t>达标率（未达标情况在备注中说明）</t>
  </si>
  <si>
    <t>已安装在线监测设备企业数量
（个）</t>
  </si>
  <si>
    <t>废气排放监测企业数量（个）</t>
  </si>
  <si>
    <t>VOCs</t>
  </si>
  <si>
    <t>其他（根据园区实际情况填写）</t>
  </si>
  <si>
    <t>13个网格化监测微型站（分别为南华附二、高新区管委会、祝融小学、蒸水小学、衡州小学、保税区、衡山科学城B8栋、衡山科学城2-10栋及白沙片区5个等）</t>
  </si>
  <si>
    <t>即时在线监控</t>
  </si>
  <si>
    <t>环境空气质量二类区</t>
  </si>
  <si>
    <t>二甲苯0.116t/a，非甲烷总烃0.687t/a</t>
  </si>
  <si>
    <t>3个环境空气自动监测站（真空机电[国控点]空气自动监测站、蒸水小学空气自动监测站、党校监测站）</t>
  </si>
  <si>
    <t>表3-3 土壤环境管理</t>
  </si>
  <si>
    <t>园区土壤环境质量达标情况</t>
  </si>
  <si>
    <t>园区污染地块修复情况</t>
  </si>
  <si>
    <t>监测点名称</t>
  </si>
  <si>
    <t>上一年土壤环境质量监测次数（次）</t>
  </si>
  <si>
    <t>是否有需修复的污染地块</t>
  </si>
  <si>
    <t>污染地块名称</t>
  </si>
  <si>
    <t>是否改完成（如未完成，在备注中说明情况）</t>
  </si>
  <si>
    <t>表3-4 环境风险管理</t>
  </si>
  <si>
    <t>应急预案修编及备案情况</t>
  </si>
  <si>
    <t>园区风险建设</t>
  </si>
  <si>
    <t>上一年需备案企业数量（个）</t>
  </si>
  <si>
    <t>上一年已备案企业数量（个）</t>
  </si>
  <si>
    <t>上一年需修编企业数量（个）</t>
  </si>
  <si>
    <t>上一年已修编企业数量（个）</t>
  </si>
  <si>
    <t>园区是否定期开展风险排查</t>
  </si>
  <si>
    <t>定期（每年）组织开展应急演练</t>
  </si>
  <si>
    <t>是否设置风险防控环境应急指挥平台</t>
  </si>
  <si>
    <t>园区环境应急救援物资配备是否完善</t>
  </si>
  <si>
    <t>近一年是否发生重特大环事故或环境污染事件或恶意违法行为等情况</t>
  </si>
  <si>
    <t>表3-5 固体废物环境管理</t>
  </si>
  <si>
    <t>企业名称</t>
  </si>
  <si>
    <t>固体废物产生及处置情况</t>
  </si>
  <si>
    <t>涉危废转移清单企业数量（个）</t>
  </si>
  <si>
    <t>未按要求贮存、处置固体废物企业情况</t>
  </si>
  <si>
    <t>一般工业固体废物（t/a）</t>
  </si>
  <si>
    <t>危险废物（t/a）</t>
  </si>
  <si>
    <t>产生量</t>
  </si>
  <si>
    <t>自行综合利用</t>
  </si>
  <si>
    <t>自行处置</t>
  </si>
  <si>
    <t>委托处理
（外售）</t>
  </si>
  <si>
    <t>委托处理</t>
  </si>
  <si>
    <t>.</t>
  </si>
  <si>
    <t>紫光古汉衡阳制药有限公司</t>
  </si>
  <si>
    <t>衡阳市智科电气有限公司</t>
  </si>
  <si>
    <t>小计</t>
  </si>
  <si>
    <t>衡山科学城区</t>
  </si>
  <si>
    <r>
      <t>南岳电控（衡阳）工业技术股份有限公司</t>
    </r>
    <r>
      <rPr>
        <sz val="11"/>
        <color indexed="8"/>
        <rFont val="Times New Roman"/>
        <family val="1"/>
      </rPr>
      <t>(</t>
    </r>
    <r>
      <rPr>
        <sz val="11"/>
        <color indexed="8"/>
        <rFont val="仿宋"/>
        <family val="3"/>
      </rPr>
      <t>白沙洲工业园厂房</t>
    </r>
    <r>
      <rPr>
        <sz val="11"/>
        <color indexed="8"/>
        <rFont val="Times New Roman"/>
        <family val="1"/>
      </rPr>
      <t>)</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</si>
</sst>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88">
    <font>
      <sz val="12"/>
      <name val="宋体"/>
      <family val="0"/>
    </font>
    <font>
      <sz val="11"/>
      <name val="宋体"/>
      <family val="0"/>
    </font>
    <font>
      <b/>
      <sz val="14"/>
      <name val="仿宋_GB2312"/>
      <family val="0"/>
    </font>
    <font>
      <sz val="12"/>
      <name val="楷体"/>
      <family val="3"/>
    </font>
    <font>
      <sz val="12"/>
      <name val="Times New Roman"/>
      <family val="1"/>
    </font>
    <font>
      <sz val="13"/>
      <name val="楷体"/>
      <family val="3"/>
    </font>
    <font>
      <sz val="12"/>
      <color indexed="8"/>
      <name val="Times New Roman"/>
      <family val="1"/>
    </font>
    <font>
      <sz val="14"/>
      <name val="仿宋"/>
      <family val="3"/>
    </font>
    <font>
      <sz val="11"/>
      <name val="仿宋_GB2312"/>
      <family val="0"/>
    </font>
    <font>
      <sz val="14"/>
      <name val="仿宋_GB2312"/>
      <family val="0"/>
    </font>
    <font>
      <sz val="10.5"/>
      <name val="Times New Roman"/>
      <family val="1"/>
    </font>
    <font>
      <b/>
      <sz val="12"/>
      <name val="宋体"/>
      <family val="0"/>
    </font>
    <font>
      <sz val="12"/>
      <name val="仿宋"/>
      <family val="3"/>
    </font>
    <font>
      <sz val="12"/>
      <color indexed="8"/>
      <name val="仿宋_GB2312"/>
      <family val="0"/>
    </font>
    <font>
      <sz val="12"/>
      <name val="仿宋_GB2312"/>
      <family val="0"/>
    </font>
    <font>
      <sz val="10.5"/>
      <name val="宋体"/>
      <family val="0"/>
    </font>
    <font>
      <sz val="10"/>
      <name val="宋体"/>
      <family val="0"/>
    </font>
    <font>
      <b/>
      <sz val="26"/>
      <name val="仿宋_GB2312"/>
      <family val="0"/>
    </font>
    <font>
      <b/>
      <sz val="20"/>
      <name val="仿宋_GB2312"/>
      <family val="0"/>
    </font>
    <font>
      <b/>
      <sz val="20"/>
      <color indexed="8"/>
      <name val="仿宋_GB2312"/>
      <family val="0"/>
    </font>
    <font>
      <b/>
      <sz val="26"/>
      <name val="宋体"/>
      <family val="0"/>
    </font>
    <font>
      <sz val="14"/>
      <color indexed="8"/>
      <name val="宋体"/>
      <family val="0"/>
    </font>
    <font>
      <b/>
      <sz val="20"/>
      <name val="宋体"/>
      <family val="0"/>
    </font>
    <font>
      <sz val="14"/>
      <name val="Times New Roman"/>
      <family val="1"/>
    </font>
    <font>
      <b/>
      <sz val="14"/>
      <name val="仿宋"/>
      <family val="3"/>
    </font>
    <font>
      <b/>
      <sz val="12"/>
      <name val="Times New Roman"/>
      <family val="1"/>
    </font>
    <font>
      <b/>
      <sz val="14"/>
      <name val="Times New Roman"/>
      <family val="1"/>
    </font>
    <font>
      <sz val="13"/>
      <name val="Times New Roman"/>
      <family val="1"/>
    </font>
    <font>
      <sz val="13"/>
      <name val="宋体"/>
      <family val="0"/>
    </font>
    <font>
      <b/>
      <sz val="12"/>
      <name val="仿宋"/>
      <family val="3"/>
    </font>
    <font>
      <sz val="13"/>
      <name val="仿宋"/>
      <family val="3"/>
    </font>
    <font>
      <sz val="13"/>
      <color indexed="53"/>
      <name val="仿宋"/>
      <family val="3"/>
    </font>
    <font>
      <sz val="11"/>
      <color indexed="8"/>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2"/>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Times New Roman"/>
      <family val="1"/>
    </font>
    <font>
      <b/>
      <sz val="14"/>
      <name val="宋体"/>
      <family val="0"/>
    </font>
    <font>
      <sz val="11"/>
      <color indexed="8"/>
      <name val="Calibri"/>
      <family val="2"/>
    </font>
    <font>
      <b/>
      <sz val="10"/>
      <name val="仿宋_GB2312"/>
      <family val="0"/>
    </font>
    <font>
      <sz val="13"/>
      <color indexed="8"/>
      <name val="仿宋"/>
      <family val="3"/>
    </font>
    <font>
      <sz val="13"/>
      <color indexed="8"/>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theme="1"/>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Times New Roman"/>
      <family val="1"/>
    </font>
    <font>
      <sz val="12"/>
      <name val="Calibri"/>
      <family val="0"/>
    </font>
    <font>
      <sz val="12"/>
      <color rgb="FF000000"/>
      <name val="仿宋_GB2312"/>
      <family val="0"/>
    </font>
    <font>
      <b/>
      <sz val="20"/>
      <color theme="1"/>
      <name val="仿宋_GB2312"/>
      <family val="0"/>
    </font>
    <font>
      <b/>
      <sz val="26"/>
      <name val="Calibri"/>
      <family val="0"/>
    </font>
    <font>
      <sz val="14"/>
      <color theme="1"/>
      <name val="Calibri"/>
      <family val="0"/>
    </font>
    <font>
      <b/>
      <sz val="20"/>
      <name val="Calibri"/>
      <family val="0"/>
    </font>
    <font>
      <sz val="13"/>
      <color theme="5"/>
      <name val="仿宋"/>
      <family val="3"/>
    </font>
    <font>
      <sz val="11"/>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right style="thin"/>
      <top style="thin"/>
      <bottom style="thin"/>
    </border>
    <border>
      <left>
        <color indexed="63"/>
      </left>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top style="thin"/>
      <bottom style="thin"/>
    </border>
    <border>
      <left style="thin"/>
      <right style="thin"/>
      <top style="thin"/>
      <bottom/>
    </border>
    <border>
      <left/>
      <right style="thin"/>
      <top style="thin"/>
      <bottom/>
    </border>
    <border>
      <left style="thin"/>
      <right style="thin"/>
      <top/>
      <bottom style="thin"/>
    </border>
    <border>
      <left>
        <color indexed="63"/>
      </left>
      <right style="thin"/>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9" fillId="2" borderId="0" applyNumberFormat="0" applyBorder="0" applyAlignment="0" applyProtection="0"/>
    <xf numFmtId="0" fontId="6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9" fillId="4" borderId="0" applyNumberFormat="0" applyBorder="0" applyAlignment="0" applyProtection="0"/>
    <xf numFmtId="0" fontId="61" fillId="5" borderId="0" applyNumberFormat="0" applyBorder="0" applyAlignment="0" applyProtection="0"/>
    <xf numFmtId="43" fontId="0" fillId="0" borderId="0" applyFont="0" applyFill="0" applyBorder="0" applyAlignment="0" applyProtection="0"/>
    <xf numFmtId="0" fontId="62" fillId="6" borderId="0" applyNumberFormat="0" applyBorder="0" applyAlignment="0" applyProtection="0"/>
    <xf numFmtId="0" fontId="63" fillId="0" borderId="0" applyNumberFormat="0" applyFill="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0">
      <alignment/>
      <protection/>
    </xf>
    <xf numFmtId="0" fontId="55" fillId="7" borderId="2" applyNumberFormat="0" applyFont="0" applyAlignment="0" applyProtection="0"/>
    <xf numFmtId="0" fontId="62" fillId="8"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3" applyNumberFormat="0" applyFill="0" applyAlignment="0" applyProtection="0"/>
    <xf numFmtId="0" fontId="71" fillId="0" borderId="3" applyNumberFormat="0" applyFill="0" applyAlignment="0" applyProtection="0"/>
    <xf numFmtId="0" fontId="62" fillId="9" borderId="0" applyNumberFormat="0" applyBorder="0" applyAlignment="0" applyProtection="0"/>
    <xf numFmtId="0" fontId="66" fillId="0" borderId="4" applyNumberFormat="0" applyFill="0" applyAlignment="0" applyProtection="0"/>
    <xf numFmtId="0" fontId="62" fillId="10" borderId="0" applyNumberFormat="0" applyBorder="0" applyAlignment="0" applyProtection="0"/>
    <xf numFmtId="0" fontId="72" fillId="11" borderId="5" applyNumberFormat="0" applyAlignment="0" applyProtection="0"/>
    <xf numFmtId="0" fontId="73" fillId="11" borderId="1" applyNumberFormat="0" applyAlignment="0" applyProtection="0"/>
    <xf numFmtId="0" fontId="74" fillId="12" borderId="6" applyNumberFormat="0" applyAlignment="0" applyProtection="0"/>
    <xf numFmtId="0" fontId="59" fillId="13" borderId="0" applyNumberFormat="0" applyBorder="0" applyAlignment="0" applyProtection="0"/>
    <xf numFmtId="0" fontId="62" fillId="14" borderId="0" applyNumberFormat="0" applyBorder="0" applyAlignment="0" applyProtection="0"/>
    <xf numFmtId="0" fontId="75" fillId="0" borderId="7" applyNumberFormat="0" applyFill="0" applyAlignment="0" applyProtection="0"/>
    <xf numFmtId="0" fontId="76" fillId="0" borderId="8" applyNumberFormat="0" applyFill="0" applyAlignment="0" applyProtection="0"/>
    <xf numFmtId="0" fontId="77" fillId="15" borderId="0" applyNumberFormat="0" applyBorder="0" applyAlignment="0" applyProtection="0"/>
    <xf numFmtId="0" fontId="78" fillId="16" borderId="0" applyNumberFormat="0" applyBorder="0" applyAlignment="0" applyProtection="0"/>
    <xf numFmtId="0" fontId="59" fillId="17" borderId="0" applyNumberFormat="0" applyBorder="0" applyAlignment="0" applyProtection="0"/>
    <xf numFmtId="0" fontId="62"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62" fillId="23" borderId="0" applyNumberFormat="0" applyBorder="0" applyAlignment="0" applyProtection="0"/>
    <xf numFmtId="0" fontId="0" fillId="0" borderId="0">
      <alignment vertical="center"/>
      <protection/>
    </xf>
    <xf numFmtId="0" fontId="62"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62" fillId="27" borderId="0" applyNumberFormat="0" applyBorder="0" applyAlignment="0" applyProtection="0"/>
    <xf numFmtId="0" fontId="0" fillId="0" borderId="0">
      <alignment vertical="center"/>
      <protection/>
    </xf>
    <xf numFmtId="0" fontId="59"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0" fillId="0" borderId="0">
      <alignment vertical="center"/>
      <protection/>
    </xf>
    <xf numFmtId="0" fontId="59" fillId="0" borderId="0">
      <alignment vertical="center"/>
      <protection/>
    </xf>
    <xf numFmtId="0" fontId="59" fillId="31" borderId="0" applyNumberFormat="0" applyBorder="0" applyAlignment="0" applyProtection="0"/>
    <xf numFmtId="0" fontId="62" fillId="32" borderId="0" applyNumberFormat="0" applyBorder="0" applyAlignment="0" applyProtection="0"/>
    <xf numFmtId="0" fontId="33" fillId="0" borderId="0">
      <alignment vertical="center"/>
      <protection/>
    </xf>
    <xf numFmtId="0" fontId="0" fillId="0" borderId="0">
      <alignment vertical="center"/>
      <protection/>
    </xf>
    <xf numFmtId="0" fontId="55" fillId="0" borderId="0">
      <alignment vertical="center"/>
      <protection/>
    </xf>
    <xf numFmtId="0" fontId="65" fillId="0" borderId="0">
      <alignment/>
      <protection/>
    </xf>
    <xf numFmtId="0" fontId="0" fillId="0" borderId="0">
      <alignment vertical="center"/>
      <protection/>
    </xf>
    <xf numFmtId="0" fontId="59" fillId="0" borderId="0">
      <alignment vertical="center"/>
      <protection/>
    </xf>
  </cellStyleXfs>
  <cellXfs count="206">
    <xf numFmtId="0" fontId="0" fillId="0" borderId="0" xfId="0" applyAlignment="1">
      <alignment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2"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72" applyFont="1" applyBorder="1" applyAlignment="1">
      <alignment horizontal="center" vertical="center" wrapText="1"/>
      <protection/>
    </xf>
    <xf numFmtId="0" fontId="4" fillId="0" borderId="10" xfId="0" applyFont="1" applyBorder="1" applyAlignment="1">
      <alignment horizontal="center" vertical="center" wrapText="1"/>
    </xf>
    <xf numFmtId="0" fontId="3" fillId="0" borderId="10" xfId="72"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10" xfId="60" applyFont="1" applyFill="1" applyBorder="1" applyAlignment="1">
      <alignment horizontal="center" vertical="center" wrapText="1"/>
      <protection/>
    </xf>
    <xf numFmtId="0" fontId="3" fillId="0" borderId="10" xfId="72"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0" xfId="60" applyFont="1" applyFill="1" applyAlignment="1">
      <alignment horizontal="center" vertical="center" wrapText="1"/>
      <protection/>
    </xf>
    <xf numFmtId="0" fontId="4" fillId="0" borderId="10" xfId="0" applyFont="1" applyFill="1" applyBorder="1" applyAlignment="1">
      <alignment horizontal="center" vertical="center" wrapText="1"/>
    </xf>
    <xf numFmtId="0" fontId="5" fillId="0" borderId="10" xfId="72"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0" fillId="0" borderId="10" xfId="0" applyBorder="1" applyAlignment="1">
      <alignment horizontal="center" vertical="center" wrapText="1"/>
    </xf>
    <xf numFmtId="0" fontId="3" fillId="0" borderId="15" xfId="0" applyFont="1" applyFill="1" applyBorder="1" applyAlignment="1">
      <alignment horizontal="center" vertical="center" wrapText="1"/>
    </xf>
    <xf numFmtId="0" fontId="5" fillId="0" borderId="17" xfId="72" applyFont="1" applyFill="1" applyBorder="1" applyAlignment="1">
      <alignment horizontal="center" vertical="center" wrapText="1"/>
      <protection/>
    </xf>
    <xf numFmtId="176" fontId="5" fillId="0" borderId="17" xfId="72" applyNumberFormat="1" applyFont="1" applyFill="1" applyBorder="1" applyAlignment="1">
      <alignment horizontal="center" vertical="center" wrapText="1"/>
      <protection/>
    </xf>
    <xf numFmtId="0" fontId="2"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60" applyFont="1" applyFill="1" applyBorder="1" applyAlignment="1">
      <alignment horizontal="center" vertical="center" wrapText="1"/>
      <protection/>
    </xf>
    <xf numFmtId="0" fontId="79" fillId="0" borderId="10" xfId="0" applyFont="1" applyFill="1" applyBorder="1" applyAlignment="1">
      <alignment horizontal="center" vertical="center" wrapText="1"/>
    </xf>
    <xf numFmtId="0" fontId="79" fillId="0" borderId="10" xfId="0" applyFont="1" applyFill="1" applyBorder="1" applyAlignment="1">
      <alignment horizontal="center" vertical="center" wrapText="1"/>
    </xf>
    <xf numFmtId="0" fontId="4" fillId="0" borderId="16" xfId="0" applyFont="1" applyBorder="1" applyAlignment="1">
      <alignment horizontal="center" vertical="center" wrapText="1"/>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4" fillId="0" borderId="13" xfId="0" applyFont="1" applyFill="1" applyBorder="1" applyAlignment="1">
      <alignment horizontal="center" vertical="center" wrapText="1"/>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wrapText="1"/>
    </xf>
    <xf numFmtId="0" fontId="0" fillId="0" borderId="12" xfId="0" applyBorder="1" applyAlignment="1">
      <alignment horizontal="center" vertical="center"/>
    </xf>
    <xf numFmtId="0" fontId="0" fillId="0" borderId="22" xfId="0" applyBorder="1" applyAlignment="1">
      <alignment horizontal="center" vertical="center" wrapText="1"/>
    </xf>
    <xf numFmtId="0" fontId="5" fillId="0" borderId="23" xfId="72" applyFont="1" applyFill="1" applyBorder="1" applyAlignment="1">
      <alignment horizontal="center" vertical="center" wrapText="1"/>
      <protection/>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vertical="center" wrapText="1"/>
    </xf>
    <xf numFmtId="0" fontId="0" fillId="0" borderId="10" xfId="0" applyFont="1" applyBorder="1" applyAlignment="1">
      <alignment vertical="center" wrapText="1"/>
    </xf>
    <xf numFmtId="0" fontId="0" fillId="0" borderId="10" xfId="0" applyBorder="1" applyAlignment="1">
      <alignment vertical="center"/>
    </xf>
    <xf numFmtId="0" fontId="7" fillId="0" borderId="10" xfId="0" applyFont="1" applyBorder="1" applyAlignment="1">
      <alignment horizontal="center" vertical="center"/>
    </xf>
    <xf numFmtId="0" fontId="0" fillId="0" borderId="10" xfId="0" applyFont="1" applyBorder="1" applyAlignment="1">
      <alignment horizontal="center" vertical="center"/>
    </xf>
    <xf numFmtId="0" fontId="8" fillId="0" borderId="10" xfId="0" applyFont="1" applyBorder="1" applyAlignment="1">
      <alignment horizontal="center" vertical="center" wrapText="1"/>
    </xf>
    <xf numFmtId="0" fontId="2" fillId="0" borderId="10" xfId="0" applyFont="1" applyBorder="1" applyAlignment="1">
      <alignment vertical="center" wrapText="1"/>
    </xf>
    <xf numFmtId="0" fontId="9" fillId="0" borderId="10" xfId="0" applyFont="1" applyBorder="1" applyAlignment="1">
      <alignment horizontal="center" vertical="center"/>
    </xf>
    <xf numFmtId="9" fontId="9" fillId="0" borderId="10" xfId="0" applyNumberFormat="1" applyFont="1" applyBorder="1" applyAlignment="1">
      <alignment horizontal="center" vertical="center"/>
    </xf>
    <xf numFmtId="0" fontId="2" fillId="0" borderId="10" xfId="0" applyFont="1" applyBorder="1" applyAlignment="1">
      <alignment vertical="center"/>
    </xf>
    <xf numFmtId="0" fontId="10" fillId="0" borderId="0" xfId="0" applyFont="1" applyAlignment="1">
      <alignment vertical="center" wrapText="1"/>
    </xf>
    <xf numFmtId="0" fontId="0" fillId="0" borderId="0" xfId="0" applyAlignment="1">
      <alignment vertical="center" wrapText="1"/>
    </xf>
    <xf numFmtId="0" fontId="80" fillId="0" borderId="0" xfId="0" applyFont="1" applyBorder="1" applyAlignment="1">
      <alignment vertical="center" wrapText="1"/>
    </xf>
    <xf numFmtId="0" fontId="0" fillId="0" borderId="0" xfId="0" applyFont="1" applyBorder="1" applyAlignment="1">
      <alignment horizontal="center" vertical="center" wrapText="1"/>
    </xf>
    <xf numFmtId="0" fontId="0" fillId="0" borderId="24" xfId="0" applyFont="1" applyBorder="1" applyAlignment="1">
      <alignment horizontal="center" vertical="center" wrapText="1"/>
    </xf>
    <xf numFmtId="0" fontId="2" fillId="0" borderId="0" xfId="0" applyFont="1" applyBorder="1" applyAlignment="1">
      <alignment horizontal="center" vertical="center" wrapText="1"/>
    </xf>
    <xf numFmtId="0" fontId="7" fillId="0" borderId="10" xfId="0" applyFont="1" applyBorder="1" applyAlignment="1">
      <alignment horizontal="center" vertical="center" wrapText="1"/>
    </xf>
    <xf numFmtId="9" fontId="7" fillId="0" borderId="10" xfId="0" applyNumberFormat="1" applyFont="1" applyBorder="1" applyAlignment="1">
      <alignment horizontal="center" vertical="center" wrapText="1"/>
    </xf>
    <xf numFmtId="0" fontId="7" fillId="0" borderId="1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5" xfId="0" applyFont="1" applyBorder="1" applyAlignment="1">
      <alignment horizontal="center" vertical="center" wrapText="1"/>
    </xf>
    <xf numFmtId="0" fontId="11" fillId="0" borderId="10" xfId="0" applyFont="1" applyBorder="1" applyAlignment="1">
      <alignment vertical="center" wrapText="1"/>
    </xf>
    <xf numFmtId="0" fontId="0" fillId="0" borderId="10" xfId="0" applyBorder="1" applyAlignment="1">
      <alignment horizontal="center" vertical="center"/>
    </xf>
    <xf numFmtId="0" fontId="4"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177" fontId="4" fillId="0" borderId="10" xfId="0" applyNumberFormat="1" applyFont="1" applyFill="1" applyBorder="1" applyAlignment="1" applyProtection="1">
      <alignment horizontal="center" vertical="center" wrapText="1"/>
      <protection locked="0"/>
    </xf>
    <xf numFmtId="0" fontId="81" fillId="0" borderId="10" xfId="0" applyFont="1" applyBorder="1" applyAlignment="1">
      <alignment horizontal="center" vertical="center" wrapText="1"/>
    </xf>
    <xf numFmtId="0" fontId="81" fillId="0" borderId="10" xfId="0" applyFont="1" applyBorder="1" applyAlignment="1">
      <alignment horizontal="center" vertical="center" wrapText="1"/>
    </xf>
    <xf numFmtId="0" fontId="14" fillId="0" borderId="10" xfId="0" applyFont="1" applyFill="1" applyBorder="1" applyAlignment="1" applyProtection="1">
      <alignment horizontal="center" vertical="center" wrapText="1"/>
      <protection locked="0"/>
    </xf>
    <xf numFmtId="0" fontId="14" fillId="0" borderId="10" xfId="0" applyFont="1" applyBorder="1" applyAlignment="1">
      <alignment horizontal="center" vertical="center" wrapText="1"/>
    </xf>
    <xf numFmtId="0" fontId="2" fillId="0" borderId="16" xfId="0" applyFont="1" applyBorder="1" applyAlignment="1">
      <alignment vertical="center" wrapText="1"/>
    </xf>
    <xf numFmtId="0" fontId="4" fillId="0" borderId="10" xfId="0" applyFont="1" applyBorder="1" applyAlignment="1">
      <alignment horizontal="center" vertical="center"/>
    </xf>
    <xf numFmtId="9" fontId="14" fillId="0" borderId="10" xfId="0" applyNumberFormat="1" applyFont="1" applyFill="1" applyBorder="1" applyAlignment="1" applyProtection="1">
      <alignment horizontal="center" vertical="center" wrapText="1"/>
      <protection locked="0"/>
    </xf>
    <xf numFmtId="0" fontId="14" fillId="0" borderId="10" xfId="0" applyFont="1" applyBorder="1" applyAlignment="1">
      <alignment horizontal="center" vertical="center" wrapText="1"/>
    </xf>
    <xf numFmtId="0" fontId="2" fillId="0" borderId="10" xfId="0" applyFont="1" applyFill="1" applyBorder="1" applyAlignment="1" applyProtection="1">
      <alignment vertical="center" wrapText="1"/>
      <protection locked="0"/>
    </xf>
    <xf numFmtId="9" fontId="4" fillId="0" borderId="10" xfId="0"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0" fillId="0" borderId="0" xfId="0" applyBorder="1" applyAlignment="1">
      <alignment vertical="center"/>
    </xf>
    <xf numFmtId="0" fontId="2" fillId="0" borderId="10" xfId="0"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xf>
    <xf numFmtId="0" fontId="15" fillId="0" borderId="0" xfId="0" applyFont="1" applyFill="1" applyBorder="1" applyAlignment="1" applyProtection="1">
      <alignment vertical="center" wrapText="1"/>
      <protection locked="0"/>
    </xf>
    <xf numFmtId="0" fontId="0" fillId="0" borderId="0" xfId="0" applyBorder="1" applyAlignment="1">
      <alignment vertical="center"/>
    </xf>
    <xf numFmtId="0" fontId="0" fillId="0" borderId="0" xfId="0" applyAlignment="1">
      <alignment vertical="center"/>
    </xf>
    <xf numFmtId="0" fontId="16" fillId="0" borderId="0" xfId="65" applyNumberFormat="1" applyFont="1" applyFill="1" applyBorder="1" applyAlignment="1" applyProtection="1">
      <alignment horizontal="center" vertical="center" wrapText="1"/>
      <protection locked="0"/>
    </xf>
    <xf numFmtId="0" fontId="7" fillId="0" borderId="10" xfId="0" applyFont="1" applyFill="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vertical="center" wrapText="1"/>
    </xf>
    <xf numFmtId="0" fontId="7" fillId="0" borderId="10" xfId="0" applyFont="1" applyFill="1" applyBorder="1" applyAlignment="1">
      <alignment vertical="center" wrapText="1"/>
    </xf>
    <xf numFmtId="0" fontId="0" fillId="0" borderId="0" xfId="0" applyAlignment="1">
      <alignment horizontal="center" vertical="center"/>
    </xf>
    <xf numFmtId="0" fontId="80" fillId="0" borderId="0" xfId="0" applyFont="1" applyAlignment="1">
      <alignment vertical="center"/>
    </xf>
    <xf numFmtId="0" fontId="17" fillId="0" borderId="9"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xf>
    <xf numFmtId="0" fontId="18" fillId="0" borderId="10" xfId="0" applyFont="1" applyBorder="1" applyAlignment="1">
      <alignment horizontal="center" vertical="center" wrapText="1"/>
    </xf>
    <xf numFmtId="0" fontId="82" fillId="0" borderId="10" xfId="0" applyFont="1" applyFill="1" applyBorder="1" applyAlignment="1">
      <alignment horizontal="center" vertical="center" wrapText="1"/>
    </xf>
    <xf numFmtId="0" fontId="83" fillId="0" borderId="9" xfId="0" applyFont="1" applyBorder="1" applyAlignment="1">
      <alignment horizontal="center" vertical="center" wrapText="1"/>
    </xf>
    <xf numFmtId="0" fontId="84" fillId="0" borderId="0" xfId="0" applyFont="1" applyFill="1" applyAlignment="1">
      <alignment vertical="center"/>
    </xf>
    <xf numFmtId="0" fontId="85" fillId="0" borderId="9" xfId="0" applyFont="1" applyBorder="1" applyAlignment="1">
      <alignment horizontal="center" vertical="center" wrapText="1"/>
    </xf>
    <xf numFmtId="0" fontId="18" fillId="0" borderId="16" xfId="0" applyFont="1" applyBorder="1" applyAlignment="1">
      <alignment horizontal="center" vertical="center" wrapText="1"/>
    </xf>
    <xf numFmtId="0" fontId="82" fillId="0" borderId="19" xfId="0" applyFont="1" applyFill="1" applyBorder="1" applyAlignment="1">
      <alignment horizontal="center" vertical="center" wrapText="1"/>
    </xf>
    <xf numFmtId="0" fontId="85" fillId="0" borderId="10" xfId="0" applyFont="1" applyBorder="1" applyAlignment="1">
      <alignment vertical="center" wrapText="1"/>
    </xf>
    <xf numFmtId="0" fontId="82" fillId="0" borderId="16" xfId="0" applyFont="1" applyFill="1" applyBorder="1" applyAlignment="1">
      <alignment horizontal="center" vertical="center" wrapText="1"/>
    </xf>
    <xf numFmtId="0" fontId="0" fillId="0" borderId="0" xfId="0" applyBorder="1" applyAlignment="1">
      <alignment vertical="center"/>
    </xf>
    <xf numFmtId="0" fontId="0" fillId="0" borderId="0" xfId="0"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xf>
    <xf numFmtId="0" fontId="0" fillId="0" borderId="10" xfId="0" applyBorder="1" applyAlignment="1">
      <alignment horizontal="center" vertical="center"/>
    </xf>
    <xf numFmtId="0" fontId="16" fillId="33" borderId="10" xfId="72" applyFont="1" applyFill="1" applyBorder="1" applyAlignment="1">
      <alignment horizontal="center" vertical="center" wrapText="1"/>
      <protection/>
    </xf>
    <xf numFmtId="0" fontId="4" fillId="0" borderId="10" xfId="0" applyFont="1" applyBorder="1" applyAlignment="1">
      <alignment horizontal="center" vertical="center"/>
    </xf>
    <xf numFmtId="0" fontId="16" fillId="0" borderId="10" xfId="72" applyFont="1" applyFill="1" applyBorder="1" applyAlignment="1">
      <alignment horizontal="center" vertical="center" wrapText="1"/>
      <protection/>
    </xf>
    <xf numFmtId="0" fontId="0" fillId="0" borderId="10" xfId="0" applyFill="1" applyBorder="1" applyAlignment="1">
      <alignment horizontal="center" vertical="center"/>
    </xf>
    <xf numFmtId="0" fontId="1" fillId="0" borderId="10" xfId="0" applyFont="1" applyBorder="1" applyAlignment="1">
      <alignment horizontal="center" vertical="center"/>
    </xf>
    <xf numFmtId="0" fontId="16" fillId="33" borderId="17" xfId="72" applyFont="1" applyFill="1" applyBorder="1" applyAlignment="1">
      <alignment horizontal="center" vertical="center" wrapText="1"/>
      <protection/>
    </xf>
    <xf numFmtId="0" fontId="0" fillId="0" borderId="10" xfId="0" applyBorder="1" applyAlignment="1">
      <alignment horizontal="center" vertical="center"/>
    </xf>
    <xf numFmtId="0" fontId="0" fillId="0" borderId="17" xfId="0" applyBorder="1" applyAlignment="1">
      <alignment horizontal="center" vertical="center"/>
    </xf>
    <xf numFmtId="0" fontId="0" fillId="0" borderId="10" xfId="0" applyFont="1" applyBorder="1" applyAlignment="1">
      <alignment horizontal="center" vertical="center"/>
    </xf>
    <xf numFmtId="176" fontId="0" fillId="0" borderId="10" xfId="0" applyNumberFormat="1" applyBorder="1" applyAlignment="1">
      <alignment horizontal="center" vertical="center"/>
    </xf>
    <xf numFmtId="0" fontId="23" fillId="0" borderId="10" xfId="0" applyFont="1" applyBorder="1" applyAlignment="1">
      <alignment vertical="center" wrapText="1"/>
    </xf>
    <xf numFmtId="0" fontId="24" fillId="0" borderId="10" xfId="0" applyFont="1" applyBorder="1" applyAlignment="1">
      <alignment vertical="center" wrapText="1"/>
    </xf>
    <xf numFmtId="0" fontId="25"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Border="1" applyAlignment="1">
      <alignment vertical="center" wrapText="1"/>
    </xf>
    <xf numFmtId="0" fontId="26" fillId="0" borderId="10" xfId="0" applyFont="1" applyBorder="1" applyAlignment="1">
      <alignment vertical="center" wrapText="1"/>
    </xf>
    <xf numFmtId="0" fontId="2" fillId="0" borderId="11" xfId="0" applyFont="1" applyBorder="1" applyAlignment="1">
      <alignment horizontal="center" vertical="center" wrapText="1"/>
    </xf>
    <xf numFmtId="0" fontId="2" fillId="0" borderId="16" xfId="0" applyFont="1" applyBorder="1" applyAlignment="1">
      <alignment horizontal="justify" vertical="center" wrapText="1"/>
    </xf>
    <xf numFmtId="0" fontId="2" fillId="0" borderId="16" xfId="0" applyFont="1" applyBorder="1" applyAlignment="1">
      <alignment horizontal="center" vertical="center" wrapText="1"/>
    </xf>
    <xf numFmtId="0" fontId="23" fillId="0" borderId="19" xfId="0" applyFont="1" applyBorder="1" applyAlignment="1">
      <alignment horizontal="center" vertical="center"/>
    </xf>
    <xf numFmtId="0" fontId="4" fillId="0" borderId="19" xfId="0" applyFont="1" applyBorder="1" applyAlignment="1">
      <alignment horizontal="center" vertical="center" wrapText="1"/>
    </xf>
    <xf numFmtId="0" fontId="0" fillId="0" borderId="19" xfId="0" applyFont="1" applyBorder="1" applyAlignment="1">
      <alignment horizontal="center" vertical="center" wrapText="1"/>
    </xf>
    <xf numFmtId="0" fontId="12" fillId="0" borderId="19" xfId="0" applyFont="1" applyBorder="1" applyAlignment="1">
      <alignment horizontal="center" vertical="center" wrapText="1"/>
    </xf>
    <xf numFmtId="0" fontId="4" fillId="0" borderId="10" xfId="0" applyFont="1" applyBorder="1" applyAlignment="1">
      <alignment vertical="center" wrapText="1"/>
    </xf>
    <xf numFmtId="0" fontId="12" fillId="0" borderId="10" xfId="0" applyFont="1" applyBorder="1" applyAlignment="1">
      <alignment vertical="center" wrapText="1"/>
    </xf>
    <xf numFmtId="0" fontId="23" fillId="0" borderId="11" xfId="0" applyFont="1" applyBorder="1" applyAlignment="1">
      <alignment horizontal="center" vertical="center"/>
    </xf>
    <xf numFmtId="0" fontId="4" fillId="0" borderId="11" xfId="0" applyFont="1" applyBorder="1" applyAlignment="1">
      <alignment horizontal="center" vertical="center" wrapText="1"/>
    </xf>
    <xf numFmtId="0" fontId="23" fillId="0" borderId="16" xfId="0" applyFont="1" applyBorder="1" applyAlignment="1">
      <alignment horizontal="center" vertical="center"/>
    </xf>
    <xf numFmtId="0" fontId="4" fillId="0" borderId="16" xfId="0" applyFont="1" applyBorder="1" applyAlignment="1">
      <alignment horizontal="center" vertical="center" wrapText="1"/>
    </xf>
    <xf numFmtId="0" fontId="0" fillId="0" borderId="15" xfId="0"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wrapText="1"/>
    </xf>
    <xf numFmtId="0" fontId="4" fillId="0" borderId="0" xfId="0" applyFont="1" applyAlignment="1">
      <alignment horizontal="center" vertical="center"/>
    </xf>
    <xf numFmtId="0" fontId="4" fillId="0" borderId="0" xfId="0" applyFont="1" applyAlignment="1">
      <alignment vertical="center"/>
    </xf>
    <xf numFmtId="0" fontId="24" fillId="0" borderId="0" xfId="0" applyFont="1" applyBorder="1" applyAlignment="1">
      <alignment horizontal="center" vertical="center"/>
    </xf>
    <xf numFmtId="0" fontId="26" fillId="0" borderId="10" xfId="0" applyFont="1" applyBorder="1" applyAlignment="1">
      <alignment horizontal="center" vertical="center" wrapText="1"/>
    </xf>
    <xf numFmtId="0" fontId="26" fillId="0" borderId="10" xfId="0" applyFont="1" applyFill="1" applyBorder="1" applyAlignment="1" applyProtection="1">
      <alignment horizontal="center" vertical="center" wrapText="1"/>
      <protection locked="0"/>
    </xf>
    <xf numFmtId="0" fontId="27" fillId="0" borderId="19" xfId="72" applyFont="1" applyBorder="1" applyAlignment="1">
      <alignment horizontal="center" vertical="center" wrapText="1"/>
      <protection/>
    </xf>
    <xf numFmtId="0" fontId="27" fillId="0" borderId="10" xfId="72" applyFont="1" applyBorder="1" applyAlignment="1">
      <alignment horizontal="center" vertical="center" wrapText="1"/>
      <protection/>
    </xf>
    <xf numFmtId="0" fontId="27" fillId="0" borderId="11" xfId="72" applyFont="1" applyBorder="1" applyAlignment="1">
      <alignment horizontal="center" vertical="center" wrapText="1"/>
      <protection/>
    </xf>
    <xf numFmtId="0" fontId="27" fillId="0" borderId="10" xfId="72" applyFont="1" applyBorder="1" applyAlignment="1">
      <alignment horizontal="center" vertical="center" wrapText="1"/>
      <protection/>
    </xf>
    <xf numFmtId="0" fontId="28" fillId="0" borderId="10" xfId="72" applyFont="1" applyBorder="1" applyAlignment="1">
      <alignment horizontal="center" vertical="center" wrapText="1"/>
      <protection/>
    </xf>
    <xf numFmtId="0" fontId="9" fillId="0" borderId="10" xfId="0" applyNumberFormat="1" applyFont="1" applyFill="1" applyBorder="1" applyAlignment="1">
      <alignment horizontal="center" vertical="center" wrapText="1"/>
    </xf>
    <xf numFmtId="0" fontId="28" fillId="0" borderId="19" xfId="72" applyFont="1" applyBorder="1" applyAlignment="1">
      <alignment horizontal="center" vertical="center" wrapText="1"/>
      <protection/>
    </xf>
    <xf numFmtId="49" fontId="28" fillId="0" borderId="19" xfId="72" applyNumberFormat="1" applyFont="1" applyBorder="1" applyAlignment="1">
      <alignment horizontal="center" vertical="center" wrapText="1"/>
      <protection/>
    </xf>
    <xf numFmtId="0" fontId="28" fillId="0" borderId="11" xfId="72" applyFont="1" applyBorder="1" applyAlignment="1">
      <alignment horizontal="center" vertical="center" wrapText="1"/>
      <protection/>
    </xf>
    <xf numFmtId="49" fontId="28" fillId="0" borderId="11" xfId="72" applyNumberFormat="1" applyFont="1" applyBorder="1" applyAlignment="1">
      <alignment horizontal="center" vertical="center" wrapText="1"/>
      <protection/>
    </xf>
    <xf numFmtId="0" fontId="28" fillId="0" borderId="16" xfId="72" applyFont="1" applyBorder="1" applyAlignment="1">
      <alignment horizontal="center" vertical="center" wrapText="1"/>
      <protection/>
    </xf>
    <xf numFmtId="49" fontId="28" fillId="0" borderId="16" xfId="72" applyNumberFormat="1" applyFont="1" applyBorder="1" applyAlignment="1">
      <alignment horizontal="center" vertical="center" wrapText="1"/>
      <protection/>
    </xf>
    <xf numFmtId="0" fontId="9" fillId="0" borderId="19"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25" fillId="0" borderId="0" xfId="0" applyFont="1" applyBorder="1" applyAlignment="1">
      <alignment horizontal="center" vertical="center"/>
    </xf>
    <xf numFmtId="0" fontId="29"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30" fillId="0" borderId="10" xfId="72" applyFont="1" applyBorder="1" applyAlignment="1">
      <alignment horizontal="center" vertical="center" wrapText="1"/>
      <protection/>
    </xf>
    <xf numFmtId="0" fontId="30" fillId="0" borderId="10" xfId="72" applyFont="1" applyBorder="1" applyAlignment="1">
      <alignment horizontal="center" vertical="center" wrapText="1"/>
      <protection/>
    </xf>
    <xf numFmtId="0" fontId="27" fillId="0" borderId="10" xfId="60" applyFont="1" applyBorder="1" applyAlignment="1">
      <alignment horizontal="center" vertical="center" wrapText="1"/>
      <protection/>
    </xf>
    <xf numFmtId="0" fontId="27" fillId="0" borderId="10" xfId="72" applyFont="1" applyBorder="1" applyAlignment="1">
      <alignment horizontal="center" vertical="center" wrapText="1"/>
      <protection/>
    </xf>
    <xf numFmtId="0" fontId="30" fillId="0" borderId="10" xfId="0" applyFont="1" applyBorder="1" applyAlignment="1">
      <alignment horizontal="center" vertical="center" wrapText="1"/>
    </xf>
    <xf numFmtId="0" fontId="30" fillId="0" borderId="10" xfId="0" applyFont="1" applyBorder="1" applyAlignment="1">
      <alignment horizontal="center" vertical="center"/>
    </xf>
    <xf numFmtId="0" fontId="30" fillId="0" borderId="10" xfId="72" applyFont="1" applyBorder="1" applyAlignment="1">
      <alignment horizontal="center" vertical="center" wrapText="1"/>
      <protection/>
    </xf>
    <xf numFmtId="0" fontId="30" fillId="0" borderId="10" xfId="72" applyFont="1" applyBorder="1" applyAlignment="1">
      <alignment horizontal="center" vertical="center" wrapText="1"/>
      <protection/>
    </xf>
    <xf numFmtId="0" fontId="30" fillId="0" borderId="21" xfId="72" applyFont="1" applyBorder="1" applyAlignment="1">
      <alignment horizontal="center" vertical="center" wrapText="1"/>
      <protection/>
    </xf>
    <xf numFmtId="0" fontId="4" fillId="0" borderId="10" xfId="72" applyFont="1" applyBorder="1" applyAlignment="1">
      <alignment horizontal="center" vertical="center" wrapText="1"/>
      <protection/>
    </xf>
    <xf numFmtId="0" fontId="30" fillId="0" borderId="26" xfId="72" applyFont="1" applyBorder="1" applyAlignment="1">
      <alignment horizontal="center" vertical="center" wrapText="1"/>
      <protection/>
    </xf>
    <xf numFmtId="0" fontId="30" fillId="0" borderId="27" xfId="72" applyFont="1" applyBorder="1" applyAlignment="1">
      <alignment horizontal="center" vertical="center"/>
      <protection/>
    </xf>
    <xf numFmtId="0" fontId="30" fillId="0" borderId="28" xfId="72" applyFont="1" applyBorder="1" applyAlignment="1">
      <alignment horizontal="center" vertical="center"/>
      <protection/>
    </xf>
    <xf numFmtId="0" fontId="30" fillId="0" borderId="20" xfId="72" applyFont="1" applyBorder="1" applyAlignment="1">
      <alignment horizontal="center" vertical="center"/>
      <protection/>
    </xf>
    <xf numFmtId="0" fontId="30" fillId="0" borderId="0" xfId="72" applyFont="1" applyAlignment="1">
      <alignment horizontal="center" vertical="center"/>
      <protection/>
    </xf>
    <xf numFmtId="0" fontId="30" fillId="0" borderId="29" xfId="72" applyFont="1" applyBorder="1" applyAlignment="1">
      <alignment horizontal="center" vertical="center"/>
      <protection/>
    </xf>
    <xf numFmtId="0" fontId="30" fillId="0" borderId="12" xfId="72" applyFont="1" applyBorder="1" applyAlignment="1">
      <alignment horizontal="center" vertical="center"/>
      <protection/>
    </xf>
    <xf numFmtId="0" fontId="30" fillId="0" borderId="9" xfId="72" applyFont="1" applyBorder="1" applyAlignment="1">
      <alignment horizontal="center" vertical="center"/>
      <protection/>
    </xf>
    <xf numFmtId="0" fontId="30" fillId="0" borderId="18" xfId="72" applyFont="1" applyBorder="1" applyAlignment="1">
      <alignment horizontal="center" vertical="center"/>
      <protection/>
    </xf>
    <xf numFmtId="0" fontId="12" fillId="0" borderId="10" xfId="0" applyFont="1" applyBorder="1" applyAlignment="1">
      <alignment horizontal="center" vertical="center"/>
    </xf>
    <xf numFmtId="0" fontId="30" fillId="0" borderId="19" xfId="72" applyFont="1" applyBorder="1" applyAlignment="1">
      <alignment horizontal="center" vertical="center" wrapText="1"/>
      <protection/>
    </xf>
    <xf numFmtId="0" fontId="30" fillId="0" borderId="11" xfId="72" applyFont="1" applyBorder="1" applyAlignment="1">
      <alignment horizontal="center" vertical="center" wrapText="1"/>
      <protection/>
    </xf>
    <xf numFmtId="0" fontId="4" fillId="0" borderId="10" xfId="0" applyFont="1" applyBorder="1" applyAlignment="1">
      <alignment horizontal="center" vertical="center"/>
    </xf>
    <xf numFmtId="0" fontId="86" fillId="0" borderId="10" xfId="72" applyFont="1" applyBorder="1" applyAlignment="1">
      <alignment horizontal="center" vertical="center" wrapText="1"/>
      <protection/>
    </xf>
    <xf numFmtId="0" fontId="30" fillId="0" borderId="19" xfId="72" applyFont="1" applyBorder="1" applyAlignment="1">
      <alignment horizontal="center" vertical="center" wrapText="1"/>
      <protection/>
    </xf>
    <xf numFmtId="0" fontId="30" fillId="0" borderId="11" xfId="72" applyFont="1" applyBorder="1" applyAlignment="1">
      <alignment horizontal="center" vertical="center" wrapText="1"/>
      <protection/>
    </xf>
    <xf numFmtId="0" fontId="86" fillId="0" borderId="10" xfId="72" applyFont="1" applyBorder="1" applyAlignment="1">
      <alignment horizontal="center" vertical="center" wrapText="1"/>
      <protection/>
    </xf>
    <xf numFmtId="0" fontId="27" fillId="0" borderId="16" xfId="72" applyFont="1" applyBorder="1" applyAlignment="1">
      <alignment horizontal="center" vertical="center" wrapText="1"/>
      <protection/>
    </xf>
    <xf numFmtId="0" fontId="9" fillId="0" borderId="16" xfId="0" applyNumberFormat="1" applyFont="1" applyFill="1" applyBorder="1" applyAlignment="1">
      <alignment horizontal="center" vertical="center" wrapText="1"/>
    </xf>
    <xf numFmtId="0" fontId="87" fillId="0" borderId="10" xfId="72" applyFont="1" applyBorder="1" applyAlignment="1">
      <alignment horizontal="center" vertical="center" wrapText="1"/>
      <protection/>
    </xf>
    <xf numFmtId="0" fontId="30" fillId="0" borderId="16" xfId="72" applyFont="1" applyBorder="1" applyAlignment="1">
      <alignment horizontal="center" vertical="center" wrapText="1"/>
      <protection/>
    </xf>
    <xf numFmtId="0" fontId="30" fillId="0" borderId="16" xfId="72" applyFont="1" applyBorder="1" applyAlignment="1">
      <alignment horizontal="center" vertical="center" wrapText="1"/>
      <protection/>
    </xf>
    <xf numFmtId="0" fontId="30" fillId="0" borderId="10" xfId="72" applyFont="1" applyBorder="1" applyAlignment="1" quotePrefix="1">
      <alignment horizontal="center" vertical="center" wrapText="1"/>
      <protection/>
    </xf>
  </cellXfs>
  <cellStyles count="6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常规 2 3" xfId="64"/>
    <cellStyle name="常规 10" xfId="65"/>
    <cellStyle name="40% - 强调文字颜色 6" xfId="66"/>
    <cellStyle name="60% - 强调文字颜色 6" xfId="67"/>
    <cellStyle name="常规 2" xfId="68"/>
    <cellStyle name="常规 3" xfId="69"/>
    <cellStyle name="常规 4" xfId="70"/>
    <cellStyle name="常规 5" xfId="71"/>
    <cellStyle name="常规 7" xfId="72"/>
    <cellStyle name="常规 11" xfId="7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87"/>
  <sheetViews>
    <sheetView zoomScale="85" zoomScaleNormal="85" zoomScaleSheetLayoutView="100" workbookViewId="0" topLeftCell="E1">
      <selection activeCell="P60" sqref="P60"/>
    </sheetView>
  </sheetViews>
  <sheetFormatPr defaultColWidth="9.00390625" defaultRowHeight="14.25"/>
  <cols>
    <col min="1" max="1" width="15.25390625" style="0" customWidth="1"/>
    <col min="2" max="2" width="10.625" style="0" customWidth="1"/>
    <col min="3" max="3" width="5.625" style="0" customWidth="1"/>
    <col min="4" max="4" width="10.00390625" style="0" customWidth="1"/>
    <col min="5" max="5" width="8.125" style="0" customWidth="1"/>
    <col min="6" max="6" width="8.875" style="0" customWidth="1"/>
    <col min="7" max="7" width="7.375" style="0" customWidth="1"/>
    <col min="8" max="8" width="8.875" style="0" customWidth="1"/>
    <col min="9" max="9" width="13.75390625" style="0" customWidth="1"/>
    <col min="10" max="10" width="3.625" style="151" customWidth="1"/>
    <col min="11" max="12" width="18.25390625" style="0" customWidth="1"/>
    <col min="13" max="13" width="7.00390625" style="97" customWidth="1"/>
    <col min="14" max="14" width="15.125" style="152" customWidth="1"/>
    <col min="15" max="15" width="7.75390625" style="0" customWidth="1"/>
    <col min="16" max="16" width="8.875" style="113" customWidth="1"/>
    <col min="17" max="17" width="16.625" style="0" customWidth="1"/>
    <col min="18" max="18" width="32.625" style="0" customWidth="1"/>
    <col min="19" max="19" width="25.875" style="0" customWidth="1"/>
  </cols>
  <sheetData>
    <row r="1" spans="1:19" ht="18.75">
      <c r="A1" s="153" t="s">
        <v>0</v>
      </c>
      <c r="B1" s="153"/>
      <c r="C1" s="153"/>
      <c r="D1" s="153"/>
      <c r="E1" s="153"/>
      <c r="F1" s="153"/>
      <c r="G1" s="153"/>
      <c r="H1" s="153"/>
      <c r="I1" s="153"/>
      <c r="J1" s="170"/>
      <c r="K1" s="153"/>
      <c r="L1" s="153"/>
      <c r="M1" s="153"/>
      <c r="N1" s="153"/>
      <c r="O1" s="153"/>
      <c r="P1" s="153"/>
      <c r="Q1" s="153"/>
      <c r="R1" s="153"/>
      <c r="S1" s="153"/>
    </row>
    <row r="2" spans="1:19" s="149" customFormat="1" ht="37.5" customHeight="1">
      <c r="A2" s="154" t="s">
        <v>1</v>
      </c>
      <c r="B2" s="155" t="s">
        <v>2</v>
      </c>
      <c r="C2" s="154" t="s">
        <v>3</v>
      </c>
      <c r="D2" s="154" t="s">
        <v>4</v>
      </c>
      <c r="E2" s="154" t="s">
        <v>5</v>
      </c>
      <c r="F2" s="154" t="s">
        <v>6</v>
      </c>
      <c r="G2" s="154" t="s">
        <v>7</v>
      </c>
      <c r="H2" s="154" t="s">
        <v>8</v>
      </c>
      <c r="I2" s="154" t="s">
        <v>9</v>
      </c>
      <c r="J2" s="171" t="s">
        <v>10</v>
      </c>
      <c r="K2" s="154"/>
      <c r="L2" s="154"/>
      <c r="M2" s="154"/>
      <c r="N2" s="154"/>
      <c r="O2" s="154"/>
      <c r="P2" s="154"/>
      <c r="Q2" s="154"/>
      <c r="R2" s="154" t="s">
        <v>11</v>
      </c>
      <c r="S2" s="154" t="s">
        <v>12</v>
      </c>
    </row>
    <row r="3" spans="1:19" s="150" customFormat="1" ht="73.5" customHeight="1">
      <c r="A3" s="154"/>
      <c r="B3" s="155"/>
      <c r="C3" s="154"/>
      <c r="D3" s="154"/>
      <c r="E3" s="154"/>
      <c r="F3" s="154"/>
      <c r="G3" s="154"/>
      <c r="H3" s="154"/>
      <c r="I3" s="154"/>
      <c r="J3" s="172" t="s">
        <v>13</v>
      </c>
      <c r="K3" s="154" t="s">
        <v>14</v>
      </c>
      <c r="L3" s="172" t="s">
        <v>15</v>
      </c>
      <c r="M3" s="154" t="s">
        <v>16</v>
      </c>
      <c r="N3" s="154" t="s">
        <v>17</v>
      </c>
      <c r="O3" s="154" t="s">
        <v>18</v>
      </c>
      <c r="P3" s="154" t="s">
        <v>19</v>
      </c>
      <c r="Q3" s="154" t="s">
        <v>20</v>
      </c>
      <c r="R3" s="154"/>
      <c r="S3" s="154"/>
    </row>
    <row r="4" spans="1:19" s="150" customFormat="1" ht="54" customHeight="1">
      <c r="A4" s="156" t="s">
        <v>21</v>
      </c>
      <c r="B4" s="156" t="s">
        <v>22</v>
      </c>
      <c r="C4" s="157"/>
      <c r="D4" s="157" t="s">
        <v>23</v>
      </c>
      <c r="E4" s="157" t="s">
        <v>24</v>
      </c>
      <c r="F4" s="157" t="s">
        <v>25</v>
      </c>
      <c r="G4" s="157" t="s">
        <v>26</v>
      </c>
      <c r="H4" s="157">
        <v>18</v>
      </c>
      <c r="I4" s="173" t="s">
        <v>27</v>
      </c>
      <c r="J4" s="13">
        <v>1</v>
      </c>
      <c r="K4" s="174" t="s">
        <v>28</v>
      </c>
      <c r="L4" s="175" t="s">
        <v>29</v>
      </c>
      <c r="M4" s="174" t="s">
        <v>30</v>
      </c>
      <c r="N4" s="176" t="s">
        <v>31</v>
      </c>
      <c r="O4" s="177" t="s">
        <v>30</v>
      </c>
      <c r="P4" s="177" t="s">
        <v>30</v>
      </c>
      <c r="Q4" s="177" t="s">
        <v>30</v>
      </c>
      <c r="R4" s="196" t="s">
        <v>32</v>
      </c>
      <c r="S4" s="197" t="s">
        <v>33</v>
      </c>
    </row>
    <row r="5" spans="1:19" s="149" customFormat="1" ht="33">
      <c r="A5" s="158"/>
      <c r="B5" s="158"/>
      <c r="C5" s="157"/>
      <c r="D5" s="157"/>
      <c r="E5" s="157"/>
      <c r="F5" s="157"/>
      <c r="G5" s="157"/>
      <c r="H5" s="157"/>
      <c r="I5" s="173"/>
      <c r="J5" s="13">
        <v>2</v>
      </c>
      <c r="K5" s="174" t="s">
        <v>34</v>
      </c>
      <c r="L5" s="175" t="s">
        <v>35</v>
      </c>
      <c r="M5" s="174" t="s">
        <v>30</v>
      </c>
      <c r="N5" s="176" t="s">
        <v>36</v>
      </c>
      <c r="O5" s="177" t="s">
        <v>30</v>
      </c>
      <c r="P5" s="178" t="s">
        <v>30</v>
      </c>
      <c r="Q5" s="177" t="s">
        <v>30</v>
      </c>
      <c r="R5" s="196"/>
      <c r="S5" s="198"/>
    </row>
    <row r="6" spans="1:19" ht="63" customHeight="1">
      <c r="A6" s="158"/>
      <c r="B6" s="158"/>
      <c r="C6" s="159"/>
      <c r="D6" s="159"/>
      <c r="E6" s="159"/>
      <c r="F6" s="159"/>
      <c r="G6" s="159"/>
      <c r="H6" s="159"/>
      <c r="I6" s="179"/>
      <c r="J6" s="13">
        <v>3</v>
      </c>
      <c r="K6" s="174" t="s">
        <v>37</v>
      </c>
      <c r="L6" s="175" t="s">
        <v>38</v>
      </c>
      <c r="M6" s="174" t="s">
        <v>30</v>
      </c>
      <c r="N6" s="176" t="s">
        <v>39</v>
      </c>
      <c r="O6" s="177" t="s">
        <v>30</v>
      </c>
      <c r="P6" s="177" t="s">
        <v>30</v>
      </c>
      <c r="Q6" s="177" t="s">
        <v>30</v>
      </c>
      <c r="R6" s="199"/>
      <c r="S6" s="198"/>
    </row>
    <row r="7" spans="1:19" ht="33">
      <c r="A7" s="158"/>
      <c r="B7" s="158"/>
      <c r="C7" s="159"/>
      <c r="D7" s="159"/>
      <c r="E7" s="159"/>
      <c r="F7" s="159"/>
      <c r="G7" s="159"/>
      <c r="H7" s="159"/>
      <c r="I7" s="179"/>
      <c r="J7" s="13">
        <v>4</v>
      </c>
      <c r="K7" s="174" t="s">
        <v>40</v>
      </c>
      <c r="L7" s="175" t="s">
        <v>41</v>
      </c>
      <c r="M7" s="174" t="s">
        <v>30</v>
      </c>
      <c r="N7" s="176" t="s">
        <v>42</v>
      </c>
      <c r="O7" s="177" t="s">
        <v>30</v>
      </c>
      <c r="P7" s="178" t="s">
        <v>43</v>
      </c>
      <c r="Q7" s="177" t="s">
        <v>30</v>
      </c>
      <c r="R7" s="199"/>
      <c r="S7" s="198"/>
    </row>
    <row r="8" spans="1:19" ht="33">
      <c r="A8" s="158"/>
      <c r="B8" s="158"/>
      <c r="C8" s="159"/>
      <c r="D8" s="159"/>
      <c r="E8" s="159"/>
      <c r="F8" s="159"/>
      <c r="G8" s="159"/>
      <c r="H8" s="159"/>
      <c r="I8" s="179"/>
      <c r="J8" s="13">
        <v>5</v>
      </c>
      <c r="K8" s="174" t="s">
        <v>44</v>
      </c>
      <c r="L8" s="175" t="s">
        <v>45</v>
      </c>
      <c r="M8" s="174" t="s">
        <v>30</v>
      </c>
      <c r="N8" s="176" t="s">
        <v>46</v>
      </c>
      <c r="O8" s="177" t="s">
        <v>30</v>
      </c>
      <c r="P8" s="177" t="s">
        <v>30</v>
      </c>
      <c r="Q8" s="177" t="s">
        <v>30</v>
      </c>
      <c r="R8" s="199"/>
      <c r="S8" s="198"/>
    </row>
    <row r="9" spans="1:19" ht="33">
      <c r="A9" s="158"/>
      <c r="B9" s="158"/>
      <c r="C9" s="159"/>
      <c r="D9" s="159"/>
      <c r="E9" s="159"/>
      <c r="F9" s="159"/>
      <c r="G9" s="159"/>
      <c r="H9" s="159"/>
      <c r="I9" s="179"/>
      <c r="J9" s="13">
        <v>6</v>
      </c>
      <c r="K9" s="176" t="s">
        <v>47</v>
      </c>
      <c r="L9" s="175" t="s">
        <v>48</v>
      </c>
      <c r="M9" s="174" t="s">
        <v>30</v>
      </c>
      <c r="N9" s="176" t="s">
        <v>49</v>
      </c>
      <c r="O9" s="177" t="s">
        <v>30</v>
      </c>
      <c r="P9" s="178" t="s">
        <v>43</v>
      </c>
      <c r="Q9" s="177" t="s">
        <v>30</v>
      </c>
      <c r="R9" s="199"/>
      <c r="S9" s="198"/>
    </row>
    <row r="10" spans="1:19" ht="61.5" customHeight="1">
      <c r="A10" s="158"/>
      <c r="B10" s="158"/>
      <c r="C10" s="159"/>
      <c r="D10" s="159"/>
      <c r="E10" s="159"/>
      <c r="F10" s="159"/>
      <c r="G10" s="159"/>
      <c r="H10" s="159"/>
      <c r="I10" s="179"/>
      <c r="J10" s="13">
        <v>7</v>
      </c>
      <c r="K10" s="174" t="s">
        <v>50</v>
      </c>
      <c r="L10" s="175" t="s">
        <v>51</v>
      </c>
      <c r="M10" s="174" t="s">
        <v>30</v>
      </c>
      <c r="N10" s="176" t="s">
        <v>52</v>
      </c>
      <c r="O10" s="177" t="s">
        <v>30</v>
      </c>
      <c r="P10" s="178" t="s">
        <v>43</v>
      </c>
      <c r="Q10" s="177" t="s">
        <v>30</v>
      </c>
      <c r="R10" s="199"/>
      <c r="S10" s="198"/>
    </row>
    <row r="11" spans="1:19" ht="33">
      <c r="A11" s="158"/>
      <c r="B11" s="158"/>
      <c r="C11" s="159"/>
      <c r="D11" s="159"/>
      <c r="E11" s="159"/>
      <c r="F11" s="159"/>
      <c r="G11" s="159"/>
      <c r="H11" s="159"/>
      <c r="I11" s="179"/>
      <c r="J11" s="13">
        <v>8</v>
      </c>
      <c r="K11" s="174" t="s">
        <v>53</v>
      </c>
      <c r="L11" s="175" t="s">
        <v>54</v>
      </c>
      <c r="M11" s="174" t="s">
        <v>30</v>
      </c>
      <c r="N11" s="176" t="s">
        <v>55</v>
      </c>
      <c r="O11" s="177" t="s">
        <v>30</v>
      </c>
      <c r="P11" s="178" t="s">
        <v>43</v>
      </c>
      <c r="Q11" s="177" t="s">
        <v>30</v>
      </c>
      <c r="R11" s="199"/>
      <c r="S11" s="198"/>
    </row>
    <row r="12" spans="1:19" ht="58.5" customHeight="1">
      <c r="A12" s="158"/>
      <c r="B12" s="158"/>
      <c r="C12" s="159"/>
      <c r="D12" s="159"/>
      <c r="E12" s="159"/>
      <c r="F12" s="159"/>
      <c r="G12" s="159"/>
      <c r="H12" s="159"/>
      <c r="I12" s="179"/>
      <c r="J12" s="13">
        <v>9</v>
      </c>
      <c r="K12" s="174" t="s">
        <v>56</v>
      </c>
      <c r="L12" s="175" t="s">
        <v>57</v>
      </c>
      <c r="M12" s="174" t="s">
        <v>30</v>
      </c>
      <c r="N12" s="176" t="s">
        <v>58</v>
      </c>
      <c r="O12" s="177" t="s">
        <v>30</v>
      </c>
      <c r="P12" s="178" t="s">
        <v>43</v>
      </c>
      <c r="Q12" s="177" t="s">
        <v>30</v>
      </c>
      <c r="R12" s="199"/>
      <c r="S12" s="198"/>
    </row>
    <row r="13" spans="1:19" ht="33">
      <c r="A13" s="158"/>
      <c r="B13" s="158"/>
      <c r="C13" s="159"/>
      <c r="D13" s="159"/>
      <c r="E13" s="159"/>
      <c r="F13" s="159"/>
      <c r="G13" s="159"/>
      <c r="H13" s="159"/>
      <c r="I13" s="179"/>
      <c r="J13" s="13">
        <v>10</v>
      </c>
      <c r="K13" s="174" t="s">
        <v>59</v>
      </c>
      <c r="L13" s="175" t="s">
        <v>60</v>
      </c>
      <c r="M13" s="174" t="s">
        <v>30</v>
      </c>
      <c r="N13" s="176" t="s">
        <v>36</v>
      </c>
      <c r="O13" s="177" t="s">
        <v>30</v>
      </c>
      <c r="P13" s="178" t="s">
        <v>43</v>
      </c>
      <c r="Q13" s="177" t="s">
        <v>30</v>
      </c>
      <c r="R13" s="199"/>
      <c r="S13" s="198"/>
    </row>
    <row r="14" spans="1:19" ht="45">
      <c r="A14" s="158"/>
      <c r="B14" s="158"/>
      <c r="C14" s="159"/>
      <c r="D14" s="159"/>
      <c r="E14" s="159"/>
      <c r="F14" s="159"/>
      <c r="G14" s="159"/>
      <c r="H14" s="159"/>
      <c r="I14" s="179"/>
      <c r="J14" s="13">
        <v>11</v>
      </c>
      <c r="K14" s="174" t="s">
        <v>61</v>
      </c>
      <c r="L14" s="175" t="s">
        <v>62</v>
      </c>
      <c r="M14" s="174" t="s">
        <v>30</v>
      </c>
      <c r="N14" s="176" t="s">
        <v>36</v>
      </c>
      <c r="O14" s="177" t="s">
        <v>30</v>
      </c>
      <c r="P14" s="178" t="s">
        <v>43</v>
      </c>
      <c r="Q14" s="177" t="s">
        <v>30</v>
      </c>
      <c r="R14" s="199"/>
      <c r="S14" s="198"/>
    </row>
    <row r="15" spans="1:19" ht="33">
      <c r="A15" s="158"/>
      <c r="B15" s="158"/>
      <c r="C15" s="159"/>
      <c r="D15" s="159"/>
      <c r="E15" s="159"/>
      <c r="F15" s="159"/>
      <c r="G15" s="159"/>
      <c r="H15" s="159"/>
      <c r="I15" s="179"/>
      <c r="J15" s="13">
        <v>12</v>
      </c>
      <c r="K15" s="174" t="s">
        <v>63</v>
      </c>
      <c r="L15" s="175" t="s">
        <v>64</v>
      </c>
      <c r="M15" s="174" t="s">
        <v>30</v>
      </c>
      <c r="N15" s="176" t="s">
        <v>65</v>
      </c>
      <c r="O15" s="177" t="s">
        <v>30</v>
      </c>
      <c r="P15" s="178" t="s">
        <v>43</v>
      </c>
      <c r="Q15" s="177" t="s">
        <v>30</v>
      </c>
      <c r="R15" s="199"/>
      <c r="S15" s="198"/>
    </row>
    <row r="16" spans="1:19" ht="33">
      <c r="A16" s="158"/>
      <c r="B16" s="158"/>
      <c r="C16" s="159"/>
      <c r="D16" s="159"/>
      <c r="E16" s="159"/>
      <c r="F16" s="159"/>
      <c r="G16" s="159"/>
      <c r="H16" s="159"/>
      <c r="I16" s="179"/>
      <c r="J16" s="13">
        <v>13</v>
      </c>
      <c r="K16" s="174" t="s">
        <v>66</v>
      </c>
      <c r="L16" s="175" t="s">
        <v>67</v>
      </c>
      <c r="M16" s="174" t="s">
        <v>30</v>
      </c>
      <c r="N16" s="176" t="s">
        <v>68</v>
      </c>
      <c r="O16" s="177" t="s">
        <v>30</v>
      </c>
      <c r="P16" s="178" t="s">
        <v>43</v>
      </c>
      <c r="Q16" s="177" t="s">
        <v>30</v>
      </c>
      <c r="R16" s="199"/>
      <c r="S16" s="198"/>
    </row>
    <row r="17" spans="1:19" ht="33">
      <c r="A17" s="158"/>
      <c r="B17" s="158"/>
      <c r="C17" s="159"/>
      <c r="D17" s="159"/>
      <c r="E17" s="159"/>
      <c r="F17" s="159"/>
      <c r="G17" s="159"/>
      <c r="H17" s="159"/>
      <c r="I17" s="179"/>
      <c r="J17" s="13">
        <v>14</v>
      </c>
      <c r="K17" s="176" t="s">
        <v>69</v>
      </c>
      <c r="L17" s="175" t="s">
        <v>70</v>
      </c>
      <c r="M17" s="174" t="s">
        <v>30</v>
      </c>
      <c r="N17" s="176" t="s">
        <v>71</v>
      </c>
      <c r="O17" s="177" t="s">
        <v>30</v>
      </c>
      <c r="P17" s="178" t="s">
        <v>43</v>
      </c>
      <c r="Q17" s="177" t="s">
        <v>30</v>
      </c>
      <c r="R17" s="199"/>
      <c r="S17" s="198"/>
    </row>
    <row r="18" spans="1:19" ht="45">
      <c r="A18" s="158"/>
      <c r="B18" s="158"/>
      <c r="C18" s="159"/>
      <c r="D18" s="159"/>
      <c r="E18" s="159"/>
      <c r="F18" s="159"/>
      <c r="G18" s="159"/>
      <c r="H18" s="159"/>
      <c r="I18" s="179"/>
      <c r="J18" s="13">
        <v>15</v>
      </c>
      <c r="K18" s="174" t="s">
        <v>72</v>
      </c>
      <c r="L18" s="175" t="s">
        <v>73</v>
      </c>
      <c r="M18" s="174" t="s">
        <v>30</v>
      </c>
      <c r="N18" s="176" t="s">
        <v>74</v>
      </c>
      <c r="O18" s="177" t="s">
        <v>30</v>
      </c>
      <c r="P18" s="177" t="s">
        <v>30</v>
      </c>
      <c r="Q18" s="177" t="s">
        <v>30</v>
      </c>
      <c r="R18" s="199"/>
      <c r="S18" s="198"/>
    </row>
    <row r="19" spans="1:19" ht="40.5" customHeight="1">
      <c r="A19" s="158"/>
      <c r="B19" s="158"/>
      <c r="C19" s="159"/>
      <c r="D19" s="159"/>
      <c r="E19" s="159"/>
      <c r="F19" s="159"/>
      <c r="G19" s="159"/>
      <c r="H19" s="159"/>
      <c r="I19" s="179"/>
      <c r="J19" s="13">
        <v>16</v>
      </c>
      <c r="K19" s="174" t="s">
        <v>75</v>
      </c>
      <c r="L19" s="175" t="s">
        <v>76</v>
      </c>
      <c r="M19" s="174" t="s">
        <v>30</v>
      </c>
      <c r="N19" s="176" t="s">
        <v>77</v>
      </c>
      <c r="O19" s="174" t="s">
        <v>30</v>
      </c>
      <c r="P19" s="174" t="s">
        <v>43</v>
      </c>
      <c r="Q19" s="177" t="s">
        <v>30</v>
      </c>
      <c r="R19" s="199"/>
      <c r="S19" s="198"/>
    </row>
    <row r="20" spans="1:19" ht="45" customHeight="1">
      <c r="A20" s="158"/>
      <c r="B20" s="158"/>
      <c r="C20" s="159"/>
      <c r="D20" s="159"/>
      <c r="E20" s="159"/>
      <c r="F20" s="159"/>
      <c r="G20" s="159"/>
      <c r="H20" s="159"/>
      <c r="I20" s="179"/>
      <c r="J20" s="13">
        <v>17</v>
      </c>
      <c r="K20" s="174" t="s">
        <v>78</v>
      </c>
      <c r="L20" s="175" t="s">
        <v>79</v>
      </c>
      <c r="M20" s="174" t="s">
        <v>30</v>
      </c>
      <c r="N20" s="180" t="s">
        <v>80</v>
      </c>
      <c r="O20" s="174" t="s">
        <v>30</v>
      </c>
      <c r="P20" s="174" t="s">
        <v>43</v>
      </c>
      <c r="Q20" s="177" t="s">
        <v>30</v>
      </c>
      <c r="R20" s="199"/>
      <c r="S20" s="198"/>
    </row>
    <row r="21" spans="1:19" ht="48.75" customHeight="1">
      <c r="A21" s="158"/>
      <c r="B21" s="158"/>
      <c r="C21" s="160" t="s">
        <v>81</v>
      </c>
      <c r="D21" s="161" t="s">
        <v>82</v>
      </c>
      <c r="E21" s="161" t="s">
        <v>24</v>
      </c>
      <c r="F21" s="161" t="s">
        <v>83</v>
      </c>
      <c r="G21" s="161">
        <v>2.51</v>
      </c>
      <c r="H21" s="161">
        <v>17</v>
      </c>
      <c r="I21" s="181" t="s">
        <v>84</v>
      </c>
      <c r="J21" s="182">
        <v>1</v>
      </c>
      <c r="K21" s="174" t="s">
        <v>85</v>
      </c>
      <c r="L21" s="174" t="s">
        <v>86</v>
      </c>
      <c r="M21" s="174" t="s">
        <v>30</v>
      </c>
      <c r="N21" s="174" t="s">
        <v>87</v>
      </c>
      <c r="O21" s="174" t="s">
        <v>30</v>
      </c>
      <c r="P21" s="174" t="s">
        <v>88</v>
      </c>
      <c r="Q21" s="174" t="s">
        <v>30</v>
      </c>
      <c r="R21" s="179" t="s">
        <v>89</v>
      </c>
      <c r="S21" s="198"/>
    </row>
    <row r="22" spans="1:19" ht="51" customHeight="1">
      <c r="A22" s="158"/>
      <c r="B22" s="158"/>
      <c r="C22" s="159"/>
      <c r="D22" s="161"/>
      <c r="E22" s="161"/>
      <c r="F22" s="161"/>
      <c r="G22" s="161"/>
      <c r="H22" s="161"/>
      <c r="I22" s="181"/>
      <c r="J22" s="182">
        <v>2</v>
      </c>
      <c r="K22" s="174" t="s">
        <v>90</v>
      </c>
      <c r="L22" s="174" t="s">
        <v>91</v>
      </c>
      <c r="M22" s="174" t="s">
        <v>30</v>
      </c>
      <c r="N22" s="174" t="s">
        <v>92</v>
      </c>
      <c r="O22" s="174" t="s">
        <v>30</v>
      </c>
      <c r="P22" s="174" t="s">
        <v>88</v>
      </c>
      <c r="Q22" s="174" t="s">
        <v>30</v>
      </c>
      <c r="R22" s="179"/>
      <c r="S22" s="198"/>
    </row>
    <row r="23" spans="1:19" ht="52.5" customHeight="1">
      <c r="A23" s="158"/>
      <c r="B23" s="158"/>
      <c r="C23" s="159"/>
      <c r="D23" s="161"/>
      <c r="E23" s="161"/>
      <c r="F23" s="161"/>
      <c r="G23" s="161"/>
      <c r="H23" s="161"/>
      <c r="I23" s="181"/>
      <c r="J23" s="182">
        <v>3</v>
      </c>
      <c r="K23" s="174" t="s">
        <v>93</v>
      </c>
      <c r="L23" s="174" t="s">
        <v>94</v>
      </c>
      <c r="M23" s="174" t="s">
        <v>30</v>
      </c>
      <c r="N23" s="174" t="s">
        <v>95</v>
      </c>
      <c r="O23" s="174" t="s">
        <v>30</v>
      </c>
      <c r="P23" s="174" t="s">
        <v>88</v>
      </c>
      <c r="Q23" s="174" t="s">
        <v>30</v>
      </c>
      <c r="R23" s="179"/>
      <c r="S23" s="198"/>
    </row>
    <row r="24" spans="1:19" ht="45" customHeight="1">
      <c r="A24" s="158"/>
      <c r="B24" s="158"/>
      <c r="C24" s="159"/>
      <c r="D24" s="161"/>
      <c r="E24" s="161"/>
      <c r="F24" s="161"/>
      <c r="G24" s="161"/>
      <c r="H24" s="161"/>
      <c r="I24" s="181"/>
      <c r="J24" s="182">
        <v>4</v>
      </c>
      <c r="K24" s="174" t="s">
        <v>96</v>
      </c>
      <c r="L24" s="174" t="s">
        <v>97</v>
      </c>
      <c r="M24" s="174" t="s">
        <v>30</v>
      </c>
      <c r="N24" s="174" t="s">
        <v>95</v>
      </c>
      <c r="O24" s="174" t="s">
        <v>30</v>
      </c>
      <c r="P24" s="174" t="s">
        <v>88</v>
      </c>
      <c r="Q24" s="174" t="s">
        <v>30</v>
      </c>
      <c r="R24" s="179"/>
      <c r="S24" s="198"/>
    </row>
    <row r="25" spans="1:19" ht="45" customHeight="1">
      <c r="A25" s="158"/>
      <c r="B25" s="158"/>
      <c r="C25" s="159"/>
      <c r="D25" s="161"/>
      <c r="E25" s="161"/>
      <c r="F25" s="161"/>
      <c r="G25" s="161"/>
      <c r="H25" s="161"/>
      <c r="I25" s="181"/>
      <c r="J25" s="182">
        <v>5</v>
      </c>
      <c r="K25" s="174" t="s">
        <v>98</v>
      </c>
      <c r="L25" s="174" t="s">
        <v>99</v>
      </c>
      <c r="M25" s="174" t="s">
        <v>30</v>
      </c>
      <c r="N25" s="174" t="s">
        <v>100</v>
      </c>
      <c r="O25" s="174" t="s">
        <v>30</v>
      </c>
      <c r="P25" s="174" t="s">
        <v>88</v>
      </c>
      <c r="Q25" s="174" t="s">
        <v>30</v>
      </c>
      <c r="R25" s="179"/>
      <c r="S25" s="198"/>
    </row>
    <row r="26" spans="1:19" ht="45" customHeight="1">
      <c r="A26" s="158"/>
      <c r="B26" s="158"/>
      <c r="C26" s="159"/>
      <c r="D26" s="161"/>
      <c r="E26" s="161"/>
      <c r="F26" s="161"/>
      <c r="G26" s="161"/>
      <c r="H26" s="161"/>
      <c r="I26" s="181"/>
      <c r="J26" s="182">
        <v>6</v>
      </c>
      <c r="K26" s="174" t="s">
        <v>101</v>
      </c>
      <c r="L26" s="174" t="s">
        <v>102</v>
      </c>
      <c r="M26" s="174" t="s">
        <v>30</v>
      </c>
      <c r="N26" s="174" t="s">
        <v>103</v>
      </c>
      <c r="O26" s="174" t="s">
        <v>30</v>
      </c>
      <c r="P26" s="174" t="s">
        <v>88</v>
      </c>
      <c r="Q26" s="174" t="s">
        <v>30</v>
      </c>
      <c r="R26" s="179"/>
      <c r="S26" s="198"/>
    </row>
    <row r="27" spans="1:19" ht="45" customHeight="1">
      <c r="A27" s="158"/>
      <c r="B27" s="158"/>
      <c r="C27" s="159"/>
      <c r="D27" s="161"/>
      <c r="E27" s="161"/>
      <c r="F27" s="161"/>
      <c r="G27" s="161"/>
      <c r="H27" s="161"/>
      <c r="I27" s="181"/>
      <c r="J27" s="182">
        <v>7</v>
      </c>
      <c r="K27" s="174" t="s">
        <v>104</v>
      </c>
      <c r="L27" s="174" t="s">
        <v>105</v>
      </c>
      <c r="M27" s="174" t="s">
        <v>30</v>
      </c>
      <c r="N27" s="174" t="s">
        <v>106</v>
      </c>
      <c r="O27" s="174" t="s">
        <v>30</v>
      </c>
      <c r="P27" s="174" t="s">
        <v>30</v>
      </c>
      <c r="Q27" s="174" t="s">
        <v>30</v>
      </c>
      <c r="R27" s="179"/>
      <c r="S27" s="198"/>
    </row>
    <row r="28" spans="1:19" ht="45" customHeight="1">
      <c r="A28" s="158"/>
      <c r="B28" s="158"/>
      <c r="C28" s="159"/>
      <c r="D28" s="161"/>
      <c r="E28" s="161"/>
      <c r="F28" s="161"/>
      <c r="G28" s="161"/>
      <c r="H28" s="161"/>
      <c r="I28" s="181"/>
      <c r="J28" s="182">
        <v>8</v>
      </c>
      <c r="K28" s="174" t="s">
        <v>107</v>
      </c>
      <c r="L28" s="174" t="s">
        <v>108</v>
      </c>
      <c r="M28" s="174" t="s">
        <v>30</v>
      </c>
      <c r="N28" s="174" t="s">
        <v>109</v>
      </c>
      <c r="O28" s="174" t="s">
        <v>30</v>
      </c>
      <c r="P28" s="174" t="s">
        <v>88</v>
      </c>
      <c r="Q28" s="174" t="s">
        <v>30</v>
      </c>
      <c r="R28" s="179"/>
      <c r="S28" s="198"/>
    </row>
    <row r="29" spans="1:19" ht="45" customHeight="1">
      <c r="A29" s="158"/>
      <c r="B29" s="158"/>
      <c r="C29" s="159"/>
      <c r="D29" s="161"/>
      <c r="E29" s="161"/>
      <c r="F29" s="161"/>
      <c r="G29" s="161"/>
      <c r="H29" s="161"/>
      <c r="I29" s="181"/>
      <c r="J29" s="182">
        <v>9</v>
      </c>
      <c r="K29" s="174" t="s">
        <v>110</v>
      </c>
      <c r="L29" s="174" t="s">
        <v>111</v>
      </c>
      <c r="M29" s="174" t="s">
        <v>30</v>
      </c>
      <c r="N29" s="174" t="s">
        <v>112</v>
      </c>
      <c r="O29" s="174" t="s">
        <v>30</v>
      </c>
      <c r="P29" s="174" t="s">
        <v>88</v>
      </c>
      <c r="Q29" s="174" t="s">
        <v>30</v>
      </c>
      <c r="R29" s="179"/>
      <c r="S29" s="198"/>
    </row>
    <row r="30" spans="1:19" ht="45" customHeight="1">
      <c r="A30" s="158"/>
      <c r="B30" s="158"/>
      <c r="C30" s="159"/>
      <c r="D30" s="161"/>
      <c r="E30" s="161"/>
      <c r="F30" s="161"/>
      <c r="G30" s="161"/>
      <c r="H30" s="161"/>
      <c r="I30" s="181"/>
      <c r="J30" s="182">
        <v>10</v>
      </c>
      <c r="K30" s="174" t="s">
        <v>113</v>
      </c>
      <c r="L30" s="174" t="s">
        <v>114</v>
      </c>
      <c r="M30" s="174" t="s">
        <v>30</v>
      </c>
      <c r="N30" s="205" t="s">
        <v>115</v>
      </c>
      <c r="O30" s="174" t="s">
        <v>116</v>
      </c>
      <c r="P30" s="174" t="s">
        <v>88</v>
      </c>
      <c r="Q30" s="174" t="s">
        <v>30</v>
      </c>
      <c r="R30" s="179"/>
      <c r="S30" s="198"/>
    </row>
    <row r="31" spans="1:19" ht="45" customHeight="1">
      <c r="A31" s="158"/>
      <c r="B31" s="158"/>
      <c r="C31" s="159"/>
      <c r="D31" s="161"/>
      <c r="E31" s="161"/>
      <c r="F31" s="161"/>
      <c r="G31" s="161"/>
      <c r="H31" s="161"/>
      <c r="I31" s="181"/>
      <c r="J31" s="182">
        <v>11</v>
      </c>
      <c r="K31" s="174" t="s">
        <v>117</v>
      </c>
      <c r="L31" s="174" t="s">
        <v>118</v>
      </c>
      <c r="M31" s="174" t="s">
        <v>30</v>
      </c>
      <c r="N31" s="205" t="s">
        <v>119</v>
      </c>
      <c r="O31" s="174" t="s">
        <v>116</v>
      </c>
      <c r="P31" s="174" t="s">
        <v>88</v>
      </c>
      <c r="Q31" s="174" t="s">
        <v>30</v>
      </c>
      <c r="R31" s="179"/>
      <c r="S31" s="198"/>
    </row>
    <row r="32" spans="1:19" ht="45" customHeight="1">
      <c r="A32" s="158"/>
      <c r="B32" s="158"/>
      <c r="C32" s="159"/>
      <c r="D32" s="161"/>
      <c r="E32" s="161"/>
      <c r="F32" s="161"/>
      <c r="G32" s="161"/>
      <c r="H32" s="161"/>
      <c r="I32" s="181"/>
      <c r="J32" s="182">
        <v>12</v>
      </c>
      <c r="K32" s="174" t="s">
        <v>120</v>
      </c>
      <c r="L32" s="174" t="s">
        <v>121</v>
      </c>
      <c r="M32" s="174" t="s">
        <v>30</v>
      </c>
      <c r="N32" s="174" t="s">
        <v>122</v>
      </c>
      <c r="O32" s="174" t="s">
        <v>30</v>
      </c>
      <c r="P32" s="174" t="s">
        <v>88</v>
      </c>
      <c r="Q32" s="174" t="s">
        <v>123</v>
      </c>
      <c r="R32" s="179"/>
      <c r="S32" s="198"/>
    </row>
    <row r="33" spans="1:19" ht="45" customHeight="1">
      <c r="A33" s="158"/>
      <c r="B33" s="158"/>
      <c r="C33" s="159"/>
      <c r="D33" s="161"/>
      <c r="E33" s="161"/>
      <c r="F33" s="161"/>
      <c r="G33" s="161"/>
      <c r="H33" s="161"/>
      <c r="I33" s="181"/>
      <c r="J33" s="182">
        <v>13</v>
      </c>
      <c r="K33" s="174" t="s">
        <v>124</v>
      </c>
      <c r="L33" s="174" t="s">
        <v>125</v>
      </c>
      <c r="M33" s="174" t="s">
        <v>30</v>
      </c>
      <c r="N33" s="174" t="s">
        <v>126</v>
      </c>
      <c r="O33" s="174" t="s">
        <v>43</v>
      </c>
      <c r="P33" s="174" t="s">
        <v>127</v>
      </c>
      <c r="Q33" s="174" t="s">
        <v>127</v>
      </c>
      <c r="R33" s="179"/>
      <c r="S33" s="198"/>
    </row>
    <row r="34" spans="1:19" ht="45" customHeight="1">
      <c r="A34" s="158"/>
      <c r="B34" s="158"/>
      <c r="C34" s="159"/>
      <c r="D34" s="161"/>
      <c r="E34" s="161"/>
      <c r="F34" s="161"/>
      <c r="G34" s="161"/>
      <c r="H34" s="161"/>
      <c r="I34" s="181"/>
      <c r="J34" s="182">
        <v>14</v>
      </c>
      <c r="K34" s="174" t="s">
        <v>128</v>
      </c>
      <c r="L34" s="174" t="s">
        <v>129</v>
      </c>
      <c r="M34" s="174" t="s">
        <v>30</v>
      </c>
      <c r="N34" s="174" t="s">
        <v>130</v>
      </c>
      <c r="O34" s="174" t="s">
        <v>43</v>
      </c>
      <c r="P34" s="174" t="s">
        <v>127</v>
      </c>
      <c r="Q34" s="174" t="s">
        <v>127</v>
      </c>
      <c r="R34" s="179"/>
      <c r="S34" s="198"/>
    </row>
    <row r="35" spans="1:19" ht="45" customHeight="1">
      <c r="A35" s="158"/>
      <c r="B35" s="158"/>
      <c r="C35" s="159"/>
      <c r="D35" s="161"/>
      <c r="E35" s="161"/>
      <c r="F35" s="161"/>
      <c r="G35" s="161"/>
      <c r="H35" s="161"/>
      <c r="I35" s="181"/>
      <c r="J35" s="182">
        <v>15</v>
      </c>
      <c r="K35" s="174" t="s">
        <v>131</v>
      </c>
      <c r="L35" s="174" t="s">
        <v>132</v>
      </c>
      <c r="M35" s="174" t="s">
        <v>30</v>
      </c>
      <c r="N35" s="174" t="s">
        <v>133</v>
      </c>
      <c r="O35" s="174" t="s">
        <v>43</v>
      </c>
      <c r="P35" s="174" t="s">
        <v>127</v>
      </c>
      <c r="Q35" s="174" t="s">
        <v>127</v>
      </c>
      <c r="R35" s="179"/>
      <c r="S35" s="198"/>
    </row>
    <row r="36" spans="1:19" ht="45" customHeight="1">
      <c r="A36" s="158"/>
      <c r="B36" s="158"/>
      <c r="C36" s="159"/>
      <c r="D36" s="161"/>
      <c r="E36" s="161"/>
      <c r="F36" s="161"/>
      <c r="G36" s="161"/>
      <c r="H36" s="161"/>
      <c r="I36" s="181"/>
      <c r="J36" s="182">
        <v>16</v>
      </c>
      <c r="K36" s="174" t="s">
        <v>134</v>
      </c>
      <c r="L36" s="174" t="s">
        <v>91</v>
      </c>
      <c r="M36" s="174" t="s">
        <v>43</v>
      </c>
      <c r="N36" s="174" t="s">
        <v>116</v>
      </c>
      <c r="O36" s="174" t="s">
        <v>116</v>
      </c>
      <c r="P36" s="174" t="s">
        <v>135</v>
      </c>
      <c r="Q36" s="174" t="s">
        <v>30</v>
      </c>
      <c r="R36" s="179"/>
      <c r="S36" s="198"/>
    </row>
    <row r="37" spans="1:19" ht="34.5" customHeight="1">
      <c r="A37" s="158"/>
      <c r="B37" s="158"/>
      <c r="C37" s="162" t="s">
        <v>136</v>
      </c>
      <c r="D37" s="163">
        <v>430406006</v>
      </c>
      <c r="E37" s="162" t="s">
        <v>24</v>
      </c>
      <c r="F37" s="162" t="s">
        <v>83</v>
      </c>
      <c r="G37" s="162">
        <v>0.85</v>
      </c>
      <c r="H37" s="162">
        <v>11</v>
      </c>
      <c r="I37" s="179" t="s">
        <v>137</v>
      </c>
      <c r="J37" s="182">
        <v>1</v>
      </c>
      <c r="K37" s="174" t="s">
        <v>138</v>
      </c>
      <c r="L37" s="174" t="s">
        <v>139</v>
      </c>
      <c r="M37" s="174" t="s">
        <v>30</v>
      </c>
      <c r="N37" s="205" t="s">
        <v>140</v>
      </c>
      <c r="O37" s="174" t="s">
        <v>141</v>
      </c>
      <c r="P37" s="174" t="s">
        <v>141</v>
      </c>
      <c r="Q37" s="174" t="s">
        <v>30</v>
      </c>
      <c r="R37" s="179" t="s">
        <v>142</v>
      </c>
      <c r="S37" s="198"/>
    </row>
    <row r="38" spans="1:19" ht="34.5" customHeight="1">
      <c r="A38" s="158"/>
      <c r="B38" s="158"/>
      <c r="C38" s="164"/>
      <c r="D38" s="165"/>
      <c r="E38" s="164"/>
      <c r="F38" s="164"/>
      <c r="G38" s="164"/>
      <c r="H38" s="164"/>
      <c r="I38" s="179"/>
      <c r="J38" s="182">
        <v>2</v>
      </c>
      <c r="K38" s="174" t="s">
        <v>143</v>
      </c>
      <c r="L38" s="174" t="s">
        <v>144</v>
      </c>
      <c r="M38" s="174" t="s">
        <v>30</v>
      </c>
      <c r="N38" s="205" t="s">
        <v>145</v>
      </c>
      <c r="O38" s="174" t="s">
        <v>141</v>
      </c>
      <c r="P38" s="174" t="s">
        <v>141</v>
      </c>
      <c r="Q38" s="174" t="s">
        <v>30</v>
      </c>
      <c r="R38" s="179"/>
      <c r="S38" s="198"/>
    </row>
    <row r="39" spans="1:19" ht="34.5" customHeight="1">
      <c r="A39" s="158"/>
      <c r="B39" s="158"/>
      <c r="C39" s="164"/>
      <c r="D39" s="165"/>
      <c r="E39" s="164"/>
      <c r="F39" s="164"/>
      <c r="G39" s="164"/>
      <c r="H39" s="164"/>
      <c r="I39" s="179"/>
      <c r="J39" s="182">
        <v>3</v>
      </c>
      <c r="K39" s="174" t="s">
        <v>146</v>
      </c>
      <c r="L39" s="174" t="s">
        <v>147</v>
      </c>
      <c r="M39" s="174" t="s">
        <v>30</v>
      </c>
      <c r="N39" s="174" t="s">
        <v>148</v>
      </c>
      <c r="O39" s="174" t="s">
        <v>141</v>
      </c>
      <c r="P39" s="174" t="s">
        <v>141</v>
      </c>
      <c r="Q39" s="174" t="s">
        <v>141</v>
      </c>
      <c r="R39" s="179"/>
      <c r="S39" s="198"/>
    </row>
    <row r="40" spans="1:19" ht="43.5" customHeight="1">
      <c r="A40" s="158"/>
      <c r="B40" s="158"/>
      <c r="C40" s="164"/>
      <c r="D40" s="165"/>
      <c r="E40" s="164"/>
      <c r="F40" s="164"/>
      <c r="G40" s="164"/>
      <c r="H40" s="164"/>
      <c r="I40" s="179"/>
      <c r="J40" s="182">
        <v>4</v>
      </c>
      <c r="K40" s="174" t="s">
        <v>149</v>
      </c>
      <c r="L40" s="174" t="s">
        <v>150</v>
      </c>
      <c r="M40" s="174" t="s">
        <v>30</v>
      </c>
      <c r="N40" s="174" t="s">
        <v>151</v>
      </c>
      <c r="O40" s="174" t="s">
        <v>141</v>
      </c>
      <c r="P40" s="174" t="s">
        <v>141</v>
      </c>
      <c r="Q40" s="174" t="s">
        <v>141</v>
      </c>
      <c r="R40" s="179"/>
      <c r="S40" s="198"/>
    </row>
    <row r="41" spans="1:19" ht="34.5" customHeight="1">
      <c r="A41" s="158"/>
      <c r="B41" s="158"/>
      <c r="C41" s="164"/>
      <c r="D41" s="165"/>
      <c r="E41" s="164"/>
      <c r="F41" s="164"/>
      <c r="G41" s="164"/>
      <c r="H41" s="164"/>
      <c r="I41" s="179"/>
      <c r="J41" s="182">
        <v>5</v>
      </c>
      <c r="K41" s="174" t="s">
        <v>152</v>
      </c>
      <c r="L41" s="174" t="s">
        <v>153</v>
      </c>
      <c r="M41" s="174" t="s">
        <v>154</v>
      </c>
      <c r="N41" s="183" t="s">
        <v>155</v>
      </c>
      <c r="O41" s="184"/>
      <c r="P41" s="185"/>
      <c r="Q41" s="174" t="s">
        <v>30</v>
      </c>
      <c r="R41" s="179"/>
      <c r="S41" s="198"/>
    </row>
    <row r="42" spans="1:19" ht="34.5" customHeight="1">
      <c r="A42" s="158"/>
      <c r="B42" s="158"/>
      <c r="C42" s="164"/>
      <c r="D42" s="165"/>
      <c r="E42" s="164"/>
      <c r="F42" s="164"/>
      <c r="G42" s="164"/>
      <c r="H42" s="164"/>
      <c r="I42" s="179"/>
      <c r="J42" s="182">
        <v>6</v>
      </c>
      <c r="K42" s="174" t="s">
        <v>156</v>
      </c>
      <c r="L42" s="174" t="s">
        <v>157</v>
      </c>
      <c r="M42" s="174"/>
      <c r="N42" s="186"/>
      <c r="O42" s="187"/>
      <c r="P42" s="188"/>
      <c r="Q42" s="174" t="s">
        <v>141</v>
      </c>
      <c r="R42" s="179"/>
      <c r="S42" s="198"/>
    </row>
    <row r="43" spans="1:19" ht="34.5" customHeight="1">
      <c r="A43" s="158"/>
      <c r="B43" s="158"/>
      <c r="C43" s="164"/>
      <c r="D43" s="165"/>
      <c r="E43" s="164"/>
      <c r="F43" s="164"/>
      <c r="G43" s="164"/>
      <c r="H43" s="164"/>
      <c r="I43" s="179"/>
      <c r="J43" s="182">
        <v>7</v>
      </c>
      <c r="K43" s="174" t="s">
        <v>158</v>
      </c>
      <c r="L43" s="174" t="s">
        <v>157</v>
      </c>
      <c r="M43" s="174"/>
      <c r="N43" s="186"/>
      <c r="O43" s="187"/>
      <c r="P43" s="188"/>
      <c r="Q43" s="174" t="s">
        <v>141</v>
      </c>
      <c r="R43" s="179"/>
      <c r="S43" s="198"/>
    </row>
    <row r="44" spans="1:19" ht="34.5" customHeight="1">
      <c r="A44" s="158"/>
      <c r="B44" s="158"/>
      <c r="C44" s="164"/>
      <c r="D44" s="165"/>
      <c r="E44" s="164"/>
      <c r="F44" s="164"/>
      <c r="G44" s="164"/>
      <c r="H44" s="164"/>
      <c r="I44" s="179"/>
      <c r="J44" s="182">
        <v>8</v>
      </c>
      <c r="K44" s="174" t="s">
        <v>159</v>
      </c>
      <c r="L44" s="174" t="s">
        <v>160</v>
      </c>
      <c r="M44" s="174"/>
      <c r="N44" s="189"/>
      <c r="O44" s="190"/>
      <c r="P44" s="191"/>
      <c r="Q44" s="174" t="s">
        <v>141</v>
      </c>
      <c r="R44" s="179"/>
      <c r="S44" s="198"/>
    </row>
    <row r="45" spans="1:19" ht="34.5" customHeight="1">
      <c r="A45" s="158"/>
      <c r="B45" s="158"/>
      <c r="C45" s="164"/>
      <c r="D45" s="165"/>
      <c r="E45" s="164"/>
      <c r="F45" s="164"/>
      <c r="G45" s="164"/>
      <c r="H45" s="164"/>
      <c r="I45" s="179"/>
      <c r="J45" s="182">
        <v>9</v>
      </c>
      <c r="K45" s="174" t="s">
        <v>161</v>
      </c>
      <c r="L45" s="174" t="s">
        <v>162</v>
      </c>
      <c r="M45" s="174" t="s">
        <v>163</v>
      </c>
      <c r="N45" s="174" t="s">
        <v>163</v>
      </c>
      <c r="O45" s="174" t="s">
        <v>163</v>
      </c>
      <c r="P45" s="174" t="s">
        <v>163</v>
      </c>
      <c r="Q45" s="174" t="s">
        <v>163</v>
      </c>
      <c r="R45" s="179"/>
      <c r="S45" s="198"/>
    </row>
    <row r="46" spans="1:19" ht="34.5" customHeight="1">
      <c r="A46" s="158"/>
      <c r="B46" s="158"/>
      <c r="C46" s="164"/>
      <c r="D46" s="165"/>
      <c r="E46" s="164"/>
      <c r="F46" s="164"/>
      <c r="G46" s="164"/>
      <c r="H46" s="164"/>
      <c r="I46" s="179"/>
      <c r="J46" s="182">
        <v>10</v>
      </c>
      <c r="K46" s="174" t="s">
        <v>164</v>
      </c>
      <c r="L46" s="174" t="s">
        <v>165</v>
      </c>
      <c r="M46" s="174" t="s">
        <v>30</v>
      </c>
      <c r="N46" s="174" t="s">
        <v>95</v>
      </c>
      <c r="O46" s="174" t="s">
        <v>116</v>
      </c>
      <c r="P46" s="174" t="s">
        <v>30</v>
      </c>
      <c r="Q46" s="174" t="s">
        <v>30</v>
      </c>
      <c r="R46" s="179"/>
      <c r="S46" s="198"/>
    </row>
    <row r="47" spans="1:19" ht="30" customHeight="1">
      <c r="A47" s="158"/>
      <c r="B47" s="158"/>
      <c r="C47" s="166"/>
      <c r="D47" s="167"/>
      <c r="E47" s="166"/>
      <c r="F47" s="166"/>
      <c r="G47" s="166"/>
      <c r="H47" s="166"/>
      <c r="I47" s="179"/>
      <c r="J47" s="182">
        <v>11</v>
      </c>
      <c r="K47" s="174" t="s">
        <v>166</v>
      </c>
      <c r="L47" s="174" t="s">
        <v>167</v>
      </c>
      <c r="M47" s="174" t="s">
        <v>30</v>
      </c>
      <c r="N47" s="174" t="s">
        <v>168</v>
      </c>
      <c r="O47" s="174" t="s">
        <v>30</v>
      </c>
      <c r="P47" s="192" t="s">
        <v>43</v>
      </c>
      <c r="Q47" s="174" t="s">
        <v>30</v>
      </c>
      <c r="R47" s="179"/>
      <c r="S47" s="198"/>
    </row>
    <row r="48" spans="1:19" ht="45" customHeight="1">
      <c r="A48" s="158"/>
      <c r="B48" s="158"/>
      <c r="C48" s="162" t="s">
        <v>169</v>
      </c>
      <c r="D48" s="168" t="s">
        <v>141</v>
      </c>
      <c r="E48" s="168" t="s">
        <v>24</v>
      </c>
      <c r="F48" s="168" t="s">
        <v>170</v>
      </c>
      <c r="G48" s="168" t="s">
        <v>171</v>
      </c>
      <c r="H48" s="168">
        <v>40</v>
      </c>
      <c r="I48" s="193" t="s">
        <v>172</v>
      </c>
      <c r="J48" s="151">
        <v>1</v>
      </c>
      <c r="K48" s="174" t="s">
        <v>173</v>
      </c>
      <c r="L48" s="174" t="s">
        <v>174</v>
      </c>
      <c r="M48" s="174" t="s">
        <v>30</v>
      </c>
      <c r="N48" s="174" t="s">
        <v>168</v>
      </c>
      <c r="O48" s="174" t="s">
        <v>30</v>
      </c>
      <c r="P48" s="174" t="s">
        <v>30</v>
      </c>
      <c r="Q48" s="174" t="s">
        <v>175</v>
      </c>
      <c r="R48" s="193" t="s">
        <v>176</v>
      </c>
      <c r="S48" s="198"/>
    </row>
    <row r="49" spans="1:19" ht="34.5" customHeight="1">
      <c r="A49" s="158"/>
      <c r="B49" s="158"/>
      <c r="C49" s="164"/>
      <c r="D49" s="169"/>
      <c r="E49" s="169"/>
      <c r="F49" s="169"/>
      <c r="G49" s="169"/>
      <c r="H49" s="169"/>
      <c r="I49" s="194"/>
      <c r="J49" s="151">
        <v>2</v>
      </c>
      <c r="K49" s="174" t="s">
        <v>177</v>
      </c>
      <c r="L49" s="174" t="s">
        <v>178</v>
      </c>
      <c r="M49" s="174" t="s">
        <v>30</v>
      </c>
      <c r="N49" s="174" t="s">
        <v>168</v>
      </c>
      <c r="O49" s="174" t="s">
        <v>30</v>
      </c>
      <c r="P49" s="174" t="s">
        <v>30</v>
      </c>
      <c r="Q49" s="174" t="s">
        <v>175</v>
      </c>
      <c r="R49" s="194"/>
      <c r="S49" s="198"/>
    </row>
    <row r="50" spans="1:19" ht="34.5" customHeight="1">
      <c r="A50" s="158"/>
      <c r="B50" s="158"/>
      <c r="C50" s="164"/>
      <c r="D50" s="169"/>
      <c r="E50" s="169"/>
      <c r="F50" s="169"/>
      <c r="G50" s="169"/>
      <c r="H50" s="169"/>
      <c r="I50" s="194"/>
      <c r="J50" s="151">
        <v>3</v>
      </c>
      <c r="K50" s="174" t="s">
        <v>179</v>
      </c>
      <c r="L50" s="174" t="s">
        <v>180</v>
      </c>
      <c r="M50" s="174" t="s">
        <v>30</v>
      </c>
      <c r="N50" s="174" t="s">
        <v>168</v>
      </c>
      <c r="O50" s="174" t="s">
        <v>30</v>
      </c>
      <c r="P50" s="174" t="s">
        <v>30</v>
      </c>
      <c r="Q50" s="174" t="s">
        <v>175</v>
      </c>
      <c r="R50" s="194"/>
      <c r="S50" s="198"/>
    </row>
    <row r="51" spans="1:19" ht="34.5" customHeight="1">
      <c r="A51" s="158"/>
      <c r="B51" s="158"/>
      <c r="C51" s="164"/>
      <c r="D51" s="169"/>
      <c r="E51" s="169"/>
      <c r="F51" s="169"/>
      <c r="G51" s="169"/>
      <c r="H51" s="169"/>
      <c r="I51" s="194"/>
      <c r="J51" s="151">
        <v>4</v>
      </c>
      <c r="K51" s="174" t="s">
        <v>181</v>
      </c>
      <c r="L51" s="174" t="s">
        <v>182</v>
      </c>
      <c r="M51" s="174" t="s">
        <v>30</v>
      </c>
      <c r="N51" s="174" t="s">
        <v>168</v>
      </c>
      <c r="O51" s="174" t="s">
        <v>30</v>
      </c>
      <c r="P51" s="174" t="s">
        <v>30</v>
      </c>
      <c r="Q51" s="174" t="s">
        <v>175</v>
      </c>
      <c r="R51" s="194"/>
      <c r="S51" s="198"/>
    </row>
    <row r="52" spans="1:19" ht="34.5" customHeight="1">
      <c r="A52" s="158"/>
      <c r="B52" s="158"/>
      <c r="C52" s="164"/>
      <c r="D52" s="169"/>
      <c r="E52" s="169"/>
      <c r="F52" s="169"/>
      <c r="G52" s="169"/>
      <c r="H52" s="169"/>
      <c r="I52" s="194"/>
      <c r="J52" s="151">
        <v>5</v>
      </c>
      <c r="K52" s="174" t="s">
        <v>183</v>
      </c>
      <c r="L52" s="174" t="s">
        <v>184</v>
      </c>
      <c r="M52" s="174" t="s">
        <v>30</v>
      </c>
      <c r="N52" s="174" t="s">
        <v>168</v>
      </c>
      <c r="O52" s="174" t="s">
        <v>30</v>
      </c>
      <c r="P52" s="174" t="s">
        <v>116</v>
      </c>
      <c r="Q52" s="174" t="s">
        <v>141</v>
      </c>
      <c r="R52" s="194"/>
      <c r="S52" s="198"/>
    </row>
    <row r="53" spans="1:19" ht="34.5" customHeight="1">
      <c r="A53" s="158"/>
      <c r="B53" s="158"/>
      <c r="C53" s="164"/>
      <c r="D53" s="169"/>
      <c r="E53" s="169"/>
      <c r="F53" s="169"/>
      <c r="G53" s="169"/>
      <c r="H53" s="169"/>
      <c r="I53" s="194"/>
      <c r="J53" s="151">
        <v>6</v>
      </c>
      <c r="K53" s="174" t="s">
        <v>185</v>
      </c>
      <c r="L53" s="174" t="s">
        <v>186</v>
      </c>
      <c r="M53" s="174" t="s">
        <v>30</v>
      </c>
      <c r="N53" s="174" t="s">
        <v>168</v>
      </c>
      <c r="O53" s="174" t="s">
        <v>30</v>
      </c>
      <c r="P53" s="174" t="s">
        <v>30</v>
      </c>
      <c r="Q53" s="174" t="s">
        <v>175</v>
      </c>
      <c r="R53" s="194"/>
      <c r="S53" s="198"/>
    </row>
    <row r="54" spans="1:19" ht="34.5" customHeight="1">
      <c r="A54" s="158"/>
      <c r="B54" s="158"/>
      <c r="C54" s="164"/>
      <c r="D54" s="169"/>
      <c r="E54" s="169"/>
      <c r="F54" s="169"/>
      <c r="G54" s="169"/>
      <c r="H54" s="169"/>
      <c r="I54" s="194"/>
      <c r="J54" s="151">
        <v>7</v>
      </c>
      <c r="K54" s="174" t="s">
        <v>187</v>
      </c>
      <c r="L54" s="174" t="s">
        <v>188</v>
      </c>
      <c r="M54" s="174" t="s">
        <v>30</v>
      </c>
      <c r="N54" s="174" t="s">
        <v>168</v>
      </c>
      <c r="O54" s="174" t="s">
        <v>30</v>
      </c>
      <c r="P54" s="174" t="s">
        <v>30</v>
      </c>
      <c r="Q54" s="174" t="s">
        <v>175</v>
      </c>
      <c r="R54" s="194"/>
      <c r="S54" s="198"/>
    </row>
    <row r="55" spans="1:19" ht="34.5" customHeight="1">
      <c r="A55" s="158"/>
      <c r="B55" s="158"/>
      <c r="C55" s="164"/>
      <c r="D55" s="169"/>
      <c r="E55" s="169"/>
      <c r="F55" s="169"/>
      <c r="G55" s="169"/>
      <c r="H55" s="169"/>
      <c r="I55" s="194"/>
      <c r="J55" s="151">
        <v>8</v>
      </c>
      <c r="K55" s="174" t="s">
        <v>189</v>
      </c>
      <c r="L55" s="174" t="s">
        <v>190</v>
      </c>
      <c r="M55" s="174" t="s">
        <v>30</v>
      </c>
      <c r="N55" s="174" t="s">
        <v>168</v>
      </c>
      <c r="O55" s="174" t="s">
        <v>30</v>
      </c>
      <c r="P55" s="174" t="s">
        <v>30</v>
      </c>
      <c r="Q55" s="174" t="s">
        <v>175</v>
      </c>
      <c r="R55" s="194"/>
      <c r="S55" s="198"/>
    </row>
    <row r="56" spans="1:19" ht="34.5" customHeight="1">
      <c r="A56" s="158"/>
      <c r="B56" s="158"/>
      <c r="C56" s="164"/>
      <c r="D56" s="169"/>
      <c r="E56" s="169"/>
      <c r="F56" s="169"/>
      <c r="G56" s="169"/>
      <c r="H56" s="169"/>
      <c r="I56" s="194"/>
      <c r="J56" s="151">
        <v>9</v>
      </c>
      <c r="K56" s="174" t="s">
        <v>191</v>
      </c>
      <c r="L56" s="174" t="s">
        <v>192</v>
      </c>
      <c r="M56" s="174" t="s">
        <v>30</v>
      </c>
      <c r="N56" s="174" t="s">
        <v>168</v>
      </c>
      <c r="O56" s="174" t="s">
        <v>30</v>
      </c>
      <c r="P56" s="174" t="s">
        <v>116</v>
      </c>
      <c r="Q56" s="174" t="s">
        <v>175</v>
      </c>
      <c r="R56" s="194"/>
      <c r="S56" s="198"/>
    </row>
    <row r="57" spans="1:19" ht="34.5" customHeight="1">
      <c r="A57" s="158"/>
      <c r="B57" s="158"/>
      <c r="C57" s="164"/>
      <c r="D57" s="169"/>
      <c r="E57" s="169"/>
      <c r="F57" s="169"/>
      <c r="G57" s="169"/>
      <c r="H57" s="169"/>
      <c r="I57" s="194"/>
      <c r="J57" s="151">
        <v>10</v>
      </c>
      <c r="K57" s="174" t="s">
        <v>193</v>
      </c>
      <c r="L57" s="174" t="s">
        <v>194</v>
      </c>
      <c r="M57" s="174" t="s">
        <v>30</v>
      </c>
      <c r="N57" s="174" t="s">
        <v>168</v>
      </c>
      <c r="O57" s="174" t="s">
        <v>30</v>
      </c>
      <c r="P57" s="174" t="s">
        <v>30</v>
      </c>
      <c r="Q57" s="174" t="s">
        <v>195</v>
      </c>
      <c r="R57" s="194"/>
      <c r="S57" s="198"/>
    </row>
    <row r="58" spans="1:19" ht="34.5" customHeight="1">
      <c r="A58" s="158"/>
      <c r="B58" s="158"/>
      <c r="C58" s="164"/>
      <c r="D58" s="169"/>
      <c r="E58" s="169"/>
      <c r="F58" s="169"/>
      <c r="G58" s="169"/>
      <c r="H58" s="169"/>
      <c r="I58" s="194"/>
      <c r="J58" s="151">
        <v>11</v>
      </c>
      <c r="K58" s="174" t="s">
        <v>196</v>
      </c>
      <c r="L58" s="174" t="s">
        <v>197</v>
      </c>
      <c r="M58" s="174" t="s">
        <v>30</v>
      </c>
      <c r="N58" s="174" t="s">
        <v>168</v>
      </c>
      <c r="O58" s="174" t="s">
        <v>30</v>
      </c>
      <c r="P58" s="174" t="s">
        <v>30</v>
      </c>
      <c r="Q58" s="174" t="s">
        <v>175</v>
      </c>
      <c r="R58" s="194"/>
      <c r="S58" s="198"/>
    </row>
    <row r="59" spans="1:19" ht="34.5" customHeight="1">
      <c r="A59" s="158"/>
      <c r="B59" s="158"/>
      <c r="C59" s="164"/>
      <c r="D59" s="169"/>
      <c r="E59" s="169"/>
      <c r="F59" s="169"/>
      <c r="G59" s="169"/>
      <c r="H59" s="169"/>
      <c r="I59" s="194"/>
      <c r="J59" s="151">
        <v>12</v>
      </c>
      <c r="K59" s="174" t="s">
        <v>198</v>
      </c>
      <c r="L59" s="174" t="s">
        <v>199</v>
      </c>
      <c r="M59" s="174" t="s">
        <v>30</v>
      </c>
      <c r="N59" s="174" t="s">
        <v>168</v>
      </c>
      <c r="O59" s="174" t="s">
        <v>30</v>
      </c>
      <c r="P59" s="174" t="s">
        <v>30</v>
      </c>
      <c r="Q59" s="174" t="s">
        <v>175</v>
      </c>
      <c r="R59" s="194"/>
      <c r="S59" s="198"/>
    </row>
    <row r="60" spans="1:19" ht="34.5" customHeight="1">
      <c r="A60" s="158"/>
      <c r="B60" s="158"/>
      <c r="C60" s="164"/>
      <c r="D60" s="169"/>
      <c r="E60" s="169"/>
      <c r="F60" s="169"/>
      <c r="G60" s="169"/>
      <c r="H60" s="169"/>
      <c r="I60" s="194"/>
      <c r="J60" s="151">
        <v>13</v>
      </c>
      <c r="K60" s="174" t="s">
        <v>200</v>
      </c>
      <c r="L60" s="174" t="s">
        <v>201</v>
      </c>
      <c r="M60" s="174" t="s">
        <v>30</v>
      </c>
      <c r="N60" s="174" t="s">
        <v>168</v>
      </c>
      <c r="O60" s="174" t="s">
        <v>30</v>
      </c>
      <c r="P60" s="174" t="s">
        <v>116</v>
      </c>
      <c r="Q60" s="174" t="s">
        <v>175</v>
      </c>
      <c r="R60" s="194"/>
      <c r="S60" s="198"/>
    </row>
    <row r="61" spans="1:19" ht="34.5" customHeight="1">
      <c r="A61" s="158"/>
      <c r="B61" s="158"/>
      <c r="C61" s="164"/>
      <c r="D61" s="169"/>
      <c r="E61" s="169"/>
      <c r="F61" s="169"/>
      <c r="G61" s="169"/>
      <c r="H61" s="169"/>
      <c r="I61" s="194"/>
      <c r="J61" s="151">
        <v>14</v>
      </c>
      <c r="K61" s="174" t="s">
        <v>202</v>
      </c>
      <c r="L61" s="174" t="s">
        <v>203</v>
      </c>
      <c r="M61" s="174" t="s">
        <v>30</v>
      </c>
      <c r="N61" s="174" t="s">
        <v>168</v>
      </c>
      <c r="O61" s="174" t="s">
        <v>30</v>
      </c>
      <c r="P61" s="174" t="s">
        <v>30</v>
      </c>
      <c r="Q61" s="174" t="s">
        <v>175</v>
      </c>
      <c r="R61" s="194"/>
      <c r="S61" s="198"/>
    </row>
    <row r="62" spans="1:19" ht="51" customHeight="1">
      <c r="A62" s="158"/>
      <c r="B62" s="158"/>
      <c r="C62" s="164"/>
      <c r="D62" s="169"/>
      <c r="E62" s="169"/>
      <c r="F62" s="169"/>
      <c r="G62" s="169"/>
      <c r="H62" s="169"/>
      <c r="I62" s="194"/>
      <c r="J62" s="151">
        <v>15</v>
      </c>
      <c r="K62" s="174" t="s">
        <v>204</v>
      </c>
      <c r="L62" s="174" t="s">
        <v>205</v>
      </c>
      <c r="M62" s="174" t="s">
        <v>30</v>
      </c>
      <c r="N62" s="174" t="s">
        <v>168</v>
      </c>
      <c r="O62" s="174" t="s">
        <v>30</v>
      </c>
      <c r="P62" s="174" t="s">
        <v>30</v>
      </c>
      <c r="Q62" s="174" t="s">
        <v>206</v>
      </c>
      <c r="R62" s="194"/>
      <c r="S62" s="198"/>
    </row>
    <row r="63" spans="1:19" ht="34.5" customHeight="1">
      <c r="A63" s="158"/>
      <c r="B63" s="158"/>
      <c r="C63" s="164"/>
      <c r="D63" s="169"/>
      <c r="E63" s="169"/>
      <c r="F63" s="169"/>
      <c r="G63" s="169"/>
      <c r="H63" s="169"/>
      <c r="I63" s="194"/>
      <c r="J63" s="151">
        <v>16</v>
      </c>
      <c r="K63" s="174" t="s">
        <v>207</v>
      </c>
      <c r="L63" s="174" t="s">
        <v>208</v>
      </c>
      <c r="M63" s="174" t="s">
        <v>30</v>
      </c>
      <c r="N63" s="174" t="s">
        <v>168</v>
      </c>
      <c r="O63" s="174" t="s">
        <v>30</v>
      </c>
      <c r="P63" s="174" t="s">
        <v>30</v>
      </c>
      <c r="Q63" s="125" t="s">
        <v>141</v>
      </c>
      <c r="R63" s="194"/>
      <c r="S63" s="198"/>
    </row>
    <row r="64" spans="1:19" ht="34.5" customHeight="1">
      <c r="A64" s="158"/>
      <c r="B64" s="158"/>
      <c r="C64" s="164"/>
      <c r="D64" s="169"/>
      <c r="E64" s="169"/>
      <c r="F64" s="169"/>
      <c r="G64" s="169"/>
      <c r="H64" s="169"/>
      <c r="I64" s="194"/>
      <c r="J64" s="195">
        <v>17</v>
      </c>
      <c r="K64" s="174" t="s">
        <v>209</v>
      </c>
      <c r="L64" s="174" t="s">
        <v>210</v>
      </c>
      <c r="M64" s="174" t="s">
        <v>30</v>
      </c>
      <c r="N64" s="174" t="s">
        <v>168</v>
      </c>
      <c r="O64" s="174" t="s">
        <v>30</v>
      </c>
      <c r="P64" s="174" t="s">
        <v>30</v>
      </c>
      <c r="Q64" s="174" t="s">
        <v>175</v>
      </c>
      <c r="R64" s="194"/>
      <c r="S64" s="198"/>
    </row>
    <row r="65" spans="1:19" ht="34.5" customHeight="1">
      <c r="A65" s="158"/>
      <c r="B65" s="158"/>
      <c r="C65" s="164"/>
      <c r="D65" s="169"/>
      <c r="E65" s="169"/>
      <c r="F65" s="169"/>
      <c r="G65" s="169"/>
      <c r="H65" s="169"/>
      <c r="I65" s="194"/>
      <c r="J65" s="195">
        <v>18</v>
      </c>
      <c r="K65" s="174" t="s">
        <v>211</v>
      </c>
      <c r="L65" s="174" t="s">
        <v>212</v>
      </c>
      <c r="M65" s="174" t="s">
        <v>30</v>
      </c>
      <c r="N65" s="174" t="s">
        <v>168</v>
      </c>
      <c r="O65" s="174" t="s">
        <v>30</v>
      </c>
      <c r="P65" s="174" t="s">
        <v>30</v>
      </c>
      <c r="Q65" s="174" t="s">
        <v>175</v>
      </c>
      <c r="R65" s="194"/>
      <c r="S65" s="198"/>
    </row>
    <row r="66" spans="1:19" ht="34.5" customHeight="1">
      <c r="A66" s="158"/>
      <c r="B66" s="158"/>
      <c r="C66" s="164"/>
      <c r="D66" s="169"/>
      <c r="E66" s="169"/>
      <c r="F66" s="169"/>
      <c r="G66" s="169"/>
      <c r="H66" s="169"/>
      <c r="I66" s="194"/>
      <c r="J66" s="195">
        <v>19</v>
      </c>
      <c r="K66" s="174" t="s">
        <v>213</v>
      </c>
      <c r="L66" s="174" t="s">
        <v>214</v>
      </c>
      <c r="M66" s="174" t="s">
        <v>30</v>
      </c>
      <c r="N66" s="174" t="s">
        <v>168</v>
      </c>
      <c r="O66" s="174" t="s">
        <v>30</v>
      </c>
      <c r="P66" s="174" t="s">
        <v>30</v>
      </c>
      <c r="Q66" s="174" t="s">
        <v>175</v>
      </c>
      <c r="R66" s="194"/>
      <c r="S66" s="198"/>
    </row>
    <row r="67" spans="1:19" ht="34.5" customHeight="1">
      <c r="A67" s="158"/>
      <c r="B67" s="158"/>
      <c r="C67" s="164"/>
      <c r="D67" s="169"/>
      <c r="E67" s="169"/>
      <c r="F67" s="169"/>
      <c r="G67" s="169"/>
      <c r="H67" s="169"/>
      <c r="I67" s="194"/>
      <c r="J67" s="195">
        <v>20</v>
      </c>
      <c r="K67" s="174" t="s">
        <v>215</v>
      </c>
      <c r="L67" s="174" t="s">
        <v>216</v>
      </c>
      <c r="M67" s="174" t="s">
        <v>30</v>
      </c>
      <c r="N67" s="174" t="s">
        <v>168</v>
      </c>
      <c r="O67" s="174" t="s">
        <v>30</v>
      </c>
      <c r="P67" s="174" t="s">
        <v>116</v>
      </c>
      <c r="Q67" s="125" t="s">
        <v>141</v>
      </c>
      <c r="R67" s="194"/>
      <c r="S67" s="198"/>
    </row>
    <row r="68" spans="1:19" ht="34.5" customHeight="1">
      <c r="A68" s="158"/>
      <c r="B68" s="158"/>
      <c r="C68" s="164"/>
      <c r="D68" s="169"/>
      <c r="E68" s="169"/>
      <c r="F68" s="169"/>
      <c r="G68" s="169"/>
      <c r="H68" s="169"/>
      <c r="I68" s="194"/>
      <c r="J68" s="195">
        <v>21</v>
      </c>
      <c r="K68" s="174" t="s">
        <v>217</v>
      </c>
      <c r="L68" s="174" t="s">
        <v>218</v>
      </c>
      <c r="M68" s="174" t="s">
        <v>30</v>
      </c>
      <c r="N68" s="174" t="s">
        <v>168</v>
      </c>
      <c r="O68" s="174" t="s">
        <v>30</v>
      </c>
      <c r="P68" s="174" t="s">
        <v>116</v>
      </c>
      <c r="Q68" s="125" t="s">
        <v>141</v>
      </c>
      <c r="R68" s="194"/>
      <c r="S68" s="198"/>
    </row>
    <row r="69" spans="1:19" ht="34.5" customHeight="1">
      <c r="A69" s="158"/>
      <c r="B69" s="158"/>
      <c r="C69" s="164"/>
      <c r="D69" s="169"/>
      <c r="E69" s="169"/>
      <c r="F69" s="169"/>
      <c r="G69" s="169"/>
      <c r="H69" s="169"/>
      <c r="I69" s="194"/>
      <c r="J69" s="195">
        <v>22</v>
      </c>
      <c r="K69" s="174" t="s">
        <v>219</v>
      </c>
      <c r="L69" s="174" t="s">
        <v>220</v>
      </c>
      <c r="M69" s="174" t="s">
        <v>30</v>
      </c>
      <c r="N69" s="174" t="s">
        <v>168</v>
      </c>
      <c r="O69" s="174" t="s">
        <v>30</v>
      </c>
      <c r="P69" s="174" t="s">
        <v>116</v>
      </c>
      <c r="Q69" s="174" t="s">
        <v>175</v>
      </c>
      <c r="R69" s="194"/>
      <c r="S69" s="198"/>
    </row>
    <row r="70" spans="1:19" ht="34.5" customHeight="1">
      <c r="A70" s="158"/>
      <c r="B70" s="158"/>
      <c r="C70" s="164"/>
      <c r="D70" s="169"/>
      <c r="E70" s="169"/>
      <c r="F70" s="169"/>
      <c r="G70" s="169"/>
      <c r="H70" s="169"/>
      <c r="I70" s="194"/>
      <c r="J70" s="195">
        <v>23</v>
      </c>
      <c r="K70" s="174" t="s">
        <v>221</v>
      </c>
      <c r="L70" s="174" t="s">
        <v>222</v>
      </c>
      <c r="M70" s="174" t="s">
        <v>30</v>
      </c>
      <c r="N70" s="174" t="s">
        <v>168</v>
      </c>
      <c r="O70" s="174" t="s">
        <v>30</v>
      </c>
      <c r="P70" s="174" t="s">
        <v>30</v>
      </c>
      <c r="Q70" s="174" t="s">
        <v>195</v>
      </c>
      <c r="R70" s="194"/>
      <c r="S70" s="198"/>
    </row>
    <row r="71" spans="1:19" ht="34.5" customHeight="1">
      <c r="A71" s="158"/>
      <c r="B71" s="158"/>
      <c r="C71" s="164"/>
      <c r="D71" s="169"/>
      <c r="E71" s="169"/>
      <c r="F71" s="169"/>
      <c r="G71" s="169"/>
      <c r="H71" s="169"/>
      <c r="I71" s="194"/>
      <c r="J71" s="195">
        <v>24</v>
      </c>
      <c r="K71" s="174" t="s">
        <v>223</v>
      </c>
      <c r="L71" s="174" t="s">
        <v>224</v>
      </c>
      <c r="M71" s="174" t="s">
        <v>30</v>
      </c>
      <c r="N71" s="174" t="s">
        <v>168</v>
      </c>
      <c r="O71" s="174" t="s">
        <v>30</v>
      </c>
      <c r="P71" s="174" t="s">
        <v>30</v>
      </c>
      <c r="Q71" s="174" t="s">
        <v>175</v>
      </c>
      <c r="R71" s="194"/>
      <c r="S71" s="198"/>
    </row>
    <row r="72" spans="1:19" ht="34.5" customHeight="1">
      <c r="A72" s="158"/>
      <c r="B72" s="158"/>
      <c r="C72" s="164"/>
      <c r="D72" s="169"/>
      <c r="E72" s="169"/>
      <c r="F72" s="169"/>
      <c r="G72" s="169"/>
      <c r="H72" s="169"/>
      <c r="I72" s="194"/>
      <c r="J72" s="195">
        <v>25</v>
      </c>
      <c r="K72" s="174" t="s">
        <v>225</v>
      </c>
      <c r="L72" s="174" t="s">
        <v>226</v>
      </c>
      <c r="M72" s="174" t="s">
        <v>30</v>
      </c>
      <c r="N72" s="174" t="s">
        <v>168</v>
      </c>
      <c r="O72" s="174" t="s">
        <v>30</v>
      </c>
      <c r="P72" s="174" t="s">
        <v>30</v>
      </c>
      <c r="Q72" s="125" t="s">
        <v>141</v>
      </c>
      <c r="R72" s="194"/>
      <c r="S72" s="198"/>
    </row>
    <row r="73" spans="1:19" ht="34.5" customHeight="1">
      <c r="A73" s="158"/>
      <c r="B73" s="158"/>
      <c r="C73" s="164"/>
      <c r="D73" s="169"/>
      <c r="E73" s="169"/>
      <c r="F73" s="169"/>
      <c r="G73" s="169"/>
      <c r="H73" s="169"/>
      <c r="I73" s="194"/>
      <c r="J73" s="195">
        <v>26</v>
      </c>
      <c r="K73" s="174" t="s">
        <v>227</v>
      </c>
      <c r="L73" s="174" t="s">
        <v>228</v>
      </c>
      <c r="M73" s="174" t="s">
        <v>30</v>
      </c>
      <c r="N73" s="174" t="s">
        <v>168</v>
      </c>
      <c r="O73" s="174" t="s">
        <v>30</v>
      </c>
      <c r="P73" s="174" t="s">
        <v>30</v>
      </c>
      <c r="Q73" s="125" t="s">
        <v>141</v>
      </c>
      <c r="R73" s="194"/>
      <c r="S73" s="198"/>
    </row>
    <row r="74" spans="1:19" ht="34.5" customHeight="1">
      <c r="A74" s="158"/>
      <c r="B74" s="158"/>
      <c r="C74" s="164"/>
      <c r="D74" s="169"/>
      <c r="E74" s="169"/>
      <c r="F74" s="169"/>
      <c r="G74" s="169"/>
      <c r="H74" s="169"/>
      <c r="I74" s="194"/>
      <c r="J74" s="195">
        <v>27</v>
      </c>
      <c r="K74" s="174" t="s">
        <v>229</v>
      </c>
      <c r="L74" s="174" t="s">
        <v>230</v>
      </c>
      <c r="M74" s="174" t="s">
        <v>30</v>
      </c>
      <c r="N74" s="174" t="s">
        <v>168</v>
      </c>
      <c r="O74" s="174" t="s">
        <v>30</v>
      </c>
      <c r="P74" s="174" t="s">
        <v>30</v>
      </c>
      <c r="Q74" s="174" t="s">
        <v>175</v>
      </c>
      <c r="R74" s="194"/>
      <c r="S74" s="198"/>
    </row>
    <row r="75" spans="1:19" ht="34.5" customHeight="1">
      <c r="A75" s="158"/>
      <c r="B75" s="158"/>
      <c r="C75" s="164"/>
      <c r="D75" s="169"/>
      <c r="E75" s="169"/>
      <c r="F75" s="169"/>
      <c r="G75" s="169"/>
      <c r="H75" s="169"/>
      <c r="I75" s="194"/>
      <c r="J75" s="195">
        <v>28</v>
      </c>
      <c r="K75" s="174" t="s">
        <v>231</v>
      </c>
      <c r="L75" s="174" t="s">
        <v>232</v>
      </c>
      <c r="M75" s="174" t="s">
        <v>30</v>
      </c>
      <c r="N75" s="174" t="s">
        <v>168</v>
      </c>
      <c r="O75" s="174" t="s">
        <v>30</v>
      </c>
      <c r="P75" s="174" t="s">
        <v>30</v>
      </c>
      <c r="Q75" s="174" t="s">
        <v>175</v>
      </c>
      <c r="R75" s="194"/>
      <c r="S75" s="198"/>
    </row>
    <row r="76" spans="1:19" ht="34.5" customHeight="1">
      <c r="A76" s="158"/>
      <c r="B76" s="158"/>
      <c r="C76" s="164"/>
      <c r="D76" s="169"/>
      <c r="E76" s="169"/>
      <c r="F76" s="169"/>
      <c r="G76" s="169"/>
      <c r="H76" s="169"/>
      <c r="I76" s="194"/>
      <c r="J76" s="195">
        <v>29</v>
      </c>
      <c r="K76" s="174" t="s">
        <v>233</v>
      </c>
      <c r="L76" s="174" t="s">
        <v>234</v>
      </c>
      <c r="M76" s="174" t="s">
        <v>30</v>
      </c>
      <c r="N76" s="174" t="s">
        <v>168</v>
      </c>
      <c r="O76" s="174" t="s">
        <v>30</v>
      </c>
      <c r="P76" s="174" t="s">
        <v>30</v>
      </c>
      <c r="Q76" s="174" t="s">
        <v>206</v>
      </c>
      <c r="R76" s="194"/>
      <c r="S76" s="198"/>
    </row>
    <row r="77" spans="1:19" ht="34.5" customHeight="1">
      <c r="A77" s="158"/>
      <c r="B77" s="158"/>
      <c r="C77" s="164"/>
      <c r="D77" s="169"/>
      <c r="E77" s="169"/>
      <c r="F77" s="169"/>
      <c r="G77" s="169"/>
      <c r="H77" s="169"/>
      <c r="I77" s="194"/>
      <c r="J77" s="195">
        <v>30</v>
      </c>
      <c r="K77" s="174" t="s">
        <v>235</v>
      </c>
      <c r="L77" s="174" t="s">
        <v>236</v>
      </c>
      <c r="M77" s="174" t="s">
        <v>30</v>
      </c>
      <c r="N77" s="174" t="s">
        <v>168</v>
      </c>
      <c r="O77" s="174" t="s">
        <v>30</v>
      </c>
      <c r="P77" s="174" t="s">
        <v>30</v>
      </c>
      <c r="Q77" s="125" t="s">
        <v>141</v>
      </c>
      <c r="R77" s="194"/>
      <c r="S77" s="198"/>
    </row>
    <row r="78" spans="1:19" ht="34.5" customHeight="1">
      <c r="A78" s="158"/>
      <c r="B78" s="158"/>
      <c r="C78" s="164"/>
      <c r="D78" s="169"/>
      <c r="E78" s="169"/>
      <c r="F78" s="169"/>
      <c r="G78" s="169"/>
      <c r="H78" s="169"/>
      <c r="I78" s="194"/>
      <c r="J78" s="195">
        <v>31</v>
      </c>
      <c r="K78" s="174" t="s">
        <v>237</v>
      </c>
      <c r="L78" s="174" t="s">
        <v>238</v>
      </c>
      <c r="M78" s="174" t="s">
        <v>30</v>
      </c>
      <c r="N78" s="174" t="s">
        <v>168</v>
      </c>
      <c r="O78" s="174" t="s">
        <v>30</v>
      </c>
      <c r="P78" s="174" t="s">
        <v>30</v>
      </c>
      <c r="Q78" s="174" t="s">
        <v>195</v>
      </c>
      <c r="R78" s="194"/>
      <c r="S78" s="198"/>
    </row>
    <row r="79" spans="1:19" ht="34.5" customHeight="1">
      <c r="A79" s="158"/>
      <c r="B79" s="158"/>
      <c r="C79" s="164"/>
      <c r="D79" s="169"/>
      <c r="E79" s="169"/>
      <c r="F79" s="169"/>
      <c r="G79" s="169"/>
      <c r="H79" s="169"/>
      <c r="I79" s="194"/>
      <c r="J79" s="195">
        <v>32</v>
      </c>
      <c r="K79" s="174" t="s">
        <v>239</v>
      </c>
      <c r="L79" s="174" t="s">
        <v>240</v>
      </c>
      <c r="M79" s="174" t="s">
        <v>30</v>
      </c>
      <c r="N79" s="174" t="s">
        <v>168</v>
      </c>
      <c r="O79" s="174" t="s">
        <v>30</v>
      </c>
      <c r="P79" s="174" t="s">
        <v>116</v>
      </c>
      <c r="Q79" s="174" t="s">
        <v>175</v>
      </c>
      <c r="R79" s="194"/>
      <c r="S79" s="198"/>
    </row>
    <row r="80" spans="1:19" ht="34.5" customHeight="1">
      <c r="A80" s="158"/>
      <c r="B80" s="158"/>
      <c r="C80" s="164"/>
      <c r="D80" s="169"/>
      <c r="E80" s="169"/>
      <c r="F80" s="169"/>
      <c r="G80" s="169"/>
      <c r="H80" s="169"/>
      <c r="I80" s="194"/>
      <c r="J80" s="195">
        <v>33</v>
      </c>
      <c r="K80" s="174" t="s">
        <v>241</v>
      </c>
      <c r="L80" s="174" t="s">
        <v>242</v>
      </c>
      <c r="M80" s="174" t="s">
        <v>30</v>
      </c>
      <c r="N80" s="174" t="s">
        <v>168</v>
      </c>
      <c r="O80" s="174" t="s">
        <v>30</v>
      </c>
      <c r="P80" s="174" t="s">
        <v>30</v>
      </c>
      <c r="Q80" s="174" t="s">
        <v>175</v>
      </c>
      <c r="R80" s="194"/>
      <c r="S80" s="198"/>
    </row>
    <row r="81" spans="1:19" ht="34.5" customHeight="1">
      <c r="A81" s="158"/>
      <c r="B81" s="158"/>
      <c r="C81" s="164"/>
      <c r="D81" s="169"/>
      <c r="E81" s="169"/>
      <c r="F81" s="169"/>
      <c r="G81" s="169"/>
      <c r="H81" s="169"/>
      <c r="I81" s="194"/>
      <c r="J81" s="195">
        <v>34</v>
      </c>
      <c r="K81" s="174" t="s">
        <v>243</v>
      </c>
      <c r="L81" s="174" t="s">
        <v>244</v>
      </c>
      <c r="M81" s="174" t="s">
        <v>30</v>
      </c>
      <c r="N81" s="174" t="s">
        <v>168</v>
      </c>
      <c r="O81" s="174" t="s">
        <v>30</v>
      </c>
      <c r="P81" s="174" t="s">
        <v>30</v>
      </c>
      <c r="Q81" s="174" t="s">
        <v>206</v>
      </c>
      <c r="R81" s="194"/>
      <c r="S81" s="198"/>
    </row>
    <row r="82" spans="1:19" ht="34.5" customHeight="1">
      <c r="A82" s="158"/>
      <c r="B82" s="158"/>
      <c r="C82" s="164"/>
      <c r="D82" s="169"/>
      <c r="E82" s="169"/>
      <c r="F82" s="169"/>
      <c r="G82" s="169"/>
      <c r="H82" s="169"/>
      <c r="I82" s="194"/>
      <c r="J82" s="195">
        <v>35</v>
      </c>
      <c r="K82" s="174" t="s">
        <v>245</v>
      </c>
      <c r="L82" s="174" t="s">
        <v>246</v>
      </c>
      <c r="M82" s="174" t="s">
        <v>30</v>
      </c>
      <c r="N82" s="174" t="s">
        <v>168</v>
      </c>
      <c r="O82" s="174" t="s">
        <v>30</v>
      </c>
      <c r="P82" s="174" t="s">
        <v>30</v>
      </c>
      <c r="Q82" s="174" t="s">
        <v>206</v>
      </c>
      <c r="R82" s="194"/>
      <c r="S82" s="198"/>
    </row>
    <row r="83" spans="1:19" ht="34.5" customHeight="1">
      <c r="A83" s="158"/>
      <c r="B83" s="158"/>
      <c r="C83" s="164"/>
      <c r="D83" s="169"/>
      <c r="E83" s="169"/>
      <c r="F83" s="169"/>
      <c r="G83" s="169"/>
      <c r="H83" s="169"/>
      <c r="I83" s="194"/>
      <c r="J83" s="195">
        <v>36</v>
      </c>
      <c r="K83" s="174" t="s">
        <v>247</v>
      </c>
      <c r="L83" s="174" t="s">
        <v>248</v>
      </c>
      <c r="M83" s="174" t="s">
        <v>30</v>
      </c>
      <c r="N83" s="174" t="s">
        <v>168</v>
      </c>
      <c r="O83" s="174" t="s">
        <v>30</v>
      </c>
      <c r="P83" s="174" t="s">
        <v>30</v>
      </c>
      <c r="Q83" s="174" t="s">
        <v>206</v>
      </c>
      <c r="R83" s="194"/>
      <c r="S83" s="198"/>
    </row>
    <row r="84" spans="1:19" ht="45.75" customHeight="1">
      <c r="A84" s="158"/>
      <c r="B84" s="158"/>
      <c r="C84" s="164"/>
      <c r="D84" s="169"/>
      <c r="E84" s="169"/>
      <c r="F84" s="169"/>
      <c r="G84" s="169"/>
      <c r="H84" s="169"/>
      <c r="I84" s="194"/>
      <c r="J84" s="195">
        <v>37</v>
      </c>
      <c r="K84" s="174" t="s">
        <v>249</v>
      </c>
      <c r="L84" s="174" t="s">
        <v>250</v>
      </c>
      <c r="M84" s="174" t="s">
        <v>30</v>
      </c>
      <c r="N84" s="174" t="s">
        <v>168</v>
      </c>
      <c r="O84" s="174" t="s">
        <v>30</v>
      </c>
      <c r="P84" s="174" t="s">
        <v>30</v>
      </c>
      <c r="Q84" s="174" t="s">
        <v>175</v>
      </c>
      <c r="R84" s="194"/>
      <c r="S84" s="198"/>
    </row>
    <row r="85" spans="1:19" ht="45" customHeight="1">
      <c r="A85" s="158"/>
      <c r="B85" s="158"/>
      <c r="C85" s="164"/>
      <c r="D85" s="169"/>
      <c r="E85" s="169"/>
      <c r="F85" s="169"/>
      <c r="G85" s="169"/>
      <c r="H85" s="169"/>
      <c r="I85" s="194"/>
      <c r="J85" s="195">
        <v>38</v>
      </c>
      <c r="K85" s="202" t="s">
        <v>251</v>
      </c>
      <c r="L85" s="174" t="s">
        <v>252</v>
      </c>
      <c r="M85" s="174" t="s">
        <v>30</v>
      </c>
      <c r="N85" s="174" t="s">
        <v>168</v>
      </c>
      <c r="O85" s="174" t="s">
        <v>30</v>
      </c>
      <c r="P85" s="174" t="s">
        <v>30</v>
      </c>
      <c r="Q85" s="174" t="s">
        <v>206</v>
      </c>
      <c r="R85" s="194"/>
      <c r="S85" s="198"/>
    </row>
    <row r="86" spans="1:19" ht="34.5" customHeight="1">
      <c r="A86" s="158"/>
      <c r="B86" s="158"/>
      <c r="C86" s="164"/>
      <c r="D86" s="169"/>
      <c r="E86" s="169"/>
      <c r="F86" s="169"/>
      <c r="G86" s="169"/>
      <c r="H86" s="169"/>
      <c r="I86" s="194"/>
      <c r="J86" s="195">
        <v>39</v>
      </c>
      <c r="K86" s="174" t="s">
        <v>253</v>
      </c>
      <c r="L86" s="174" t="s">
        <v>254</v>
      </c>
      <c r="M86" s="174" t="s">
        <v>30</v>
      </c>
      <c r="N86" s="174" t="s">
        <v>168</v>
      </c>
      <c r="O86" s="174" t="s">
        <v>30</v>
      </c>
      <c r="P86" s="174" t="s">
        <v>30</v>
      </c>
      <c r="Q86" s="174" t="s">
        <v>206</v>
      </c>
      <c r="R86" s="194"/>
      <c r="S86" s="198"/>
    </row>
    <row r="87" spans="1:19" ht="34.5" customHeight="1">
      <c r="A87" s="200"/>
      <c r="B87" s="200"/>
      <c r="C87" s="166"/>
      <c r="D87" s="201"/>
      <c r="E87" s="201"/>
      <c r="F87" s="201"/>
      <c r="G87" s="201"/>
      <c r="H87" s="201"/>
      <c r="I87" s="203"/>
      <c r="J87" s="195">
        <v>40</v>
      </c>
      <c r="K87" s="174" t="s">
        <v>255</v>
      </c>
      <c r="L87" s="174" t="s">
        <v>256</v>
      </c>
      <c r="M87" s="174" t="s">
        <v>30</v>
      </c>
      <c r="N87" s="174" t="s">
        <v>168</v>
      </c>
      <c r="O87" s="174" t="s">
        <v>30</v>
      </c>
      <c r="P87" s="174" t="s">
        <v>30</v>
      </c>
      <c r="Q87" s="174" t="s">
        <v>206</v>
      </c>
      <c r="R87" s="203"/>
      <c r="S87" s="204"/>
    </row>
  </sheetData>
  <sheetProtection selectLockedCells="1" selectUnlockedCells="1"/>
  <mergeCells count="49">
    <mergeCell ref="A1:S1"/>
    <mergeCell ref="J2:Q2"/>
    <mergeCell ref="A2:A3"/>
    <mergeCell ref="A4:A87"/>
    <mergeCell ref="B2:B3"/>
    <mergeCell ref="B4:B87"/>
    <mergeCell ref="C2:C3"/>
    <mergeCell ref="C4:C20"/>
    <mergeCell ref="C21:C36"/>
    <mergeCell ref="C37:C47"/>
    <mergeCell ref="C48:C87"/>
    <mergeCell ref="D2:D3"/>
    <mergeCell ref="D4:D20"/>
    <mergeCell ref="D21:D36"/>
    <mergeCell ref="D37:D47"/>
    <mergeCell ref="D48:D87"/>
    <mergeCell ref="E2:E3"/>
    <mergeCell ref="E4:E20"/>
    <mergeCell ref="E21:E36"/>
    <mergeCell ref="E37:E47"/>
    <mergeCell ref="E48:E87"/>
    <mergeCell ref="F2:F3"/>
    <mergeCell ref="F4:F20"/>
    <mergeCell ref="F21:F36"/>
    <mergeCell ref="F37:F47"/>
    <mergeCell ref="F48:F87"/>
    <mergeCell ref="G2:G3"/>
    <mergeCell ref="G4:G20"/>
    <mergeCell ref="G21:G36"/>
    <mergeCell ref="G37:G47"/>
    <mergeCell ref="G48:G87"/>
    <mergeCell ref="H2:H3"/>
    <mergeCell ref="H4:H20"/>
    <mergeCell ref="H21:H36"/>
    <mergeCell ref="H37:H47"/>
    <mergeCell ref="H48:H87"/>
    <mergeCell ref="I2:I3"/>
    <mergeCell ref="I4:I20"/>
    <mergeCell ref="I21:I36"/>
    <mergeCell ref="I37:I47"/>
    <mergeCell ref="I48:I87"/>
    <mergeCell ref="R2:R3"/>
    <mergeCell ref="R4:R20"/>
    <mergeCell ref="R21:R36"/>
    <mergeCell ref="R37:R47"/>
    <mergeCell ref="R48:R87"/>
    <mergeCell ref="S2:S3"/>
    <mergeCell ref="S4:S87"/>
    <mergeCell ref="N41:P44"/>
  </mergeCells>
  <printOptions horizontalCentered="1" verticalCentered="1"/>
  <pageMargins left="0.25" right="0.25" top="0.75" bottom="0.75" header="0.3" footer="0.3"/>
  <pageSetup fitToHeight="1" fitToWidth="1" horizontalDpi="600" verticalDpi="600" orientation="landscape" paperSize="9" scale="55"/>
  <ignoredErrors>
    <ignoredError sqref="N30:N31"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A1:N4"/>
  <sheetViews>
    <sheetView zoomScaleSheetLayoutView="100" workbookViewId="0" topLeftCell="A1">
      <selection activeCell="F13" sqref="F13"/>
    </sheetView>
  </sheetViews>
  <sheetFormatPr defaultColWidth="9.00390625" defaultRowHeight="14.25"/>
  <cols>
    <col min="1" max="10" width="14.00390625" style="0" customWidth="1"/>
  </cols>
  <sheetData>
    <row r="1" spans="1:10" ht="18.75" customHeight="1">
      <c r="A1" s="3" t="s">
        <v>443</v>
      </c>
      <c r="B1" s="3"/>
      <c r="C1" s="3"/>
      <c r="D1" s="3"/>
      <c r="E1" s="3"/>
      <c r="F1" s="3"/>
      <c r="G1" s="3"/>
      <c r="H1" s="3"/>
      <c r="I1" s="3"/>
      <c r="J1" s="3"/>
    </row>
    <row r="2" spans="1:10" s="47" customFormat="1" ht="18.75">
      <c r="A2" s="10" t="s">
        <v>444</v>
      </c>
      <c r="B2" s="10"/>
      <c r="C2" s="10"/>
      <c r="D2" s="10"/>
      <c r="E2" s="10" t="s">
        <v>445</v>
      </c>
      <c r="F2" s="10"/>
      <c r="G2" s="10"/>
      <c r="H2" s="10"/>
      <c r="I2" s="10"/>
      <c r="J2" s="10" t="s">
        <v>290</v>
      </c>
    </row>
    <row r="3" spans="1:10" s="48" customFormat="1" ht="112.5">
      <c r="A3" s="11" t="s">
        <v>446</v>
      </c>
      <c r="B3" s="11" t="s">
        <v>447</v>
      </c>
      <c r="C3" s="11" t="s">
        <v>448</v>
      </c>
      <c r="D3" s="11" t="s">
        <v>449</v>
      </c>
      <c r="E3" s="11" t="s">
        <v>450</v>
      </c>
      <c r="F3" s="11" t="s">
        <v>451</v>
      </c>
      <c r="G3" s="11" t="s">
        <v>452</v>
      </c>
      <c r="H3" s="11" t="s">
        <v>453</v>
      </c>
      <c r="I3" s="11" t="s">
        <v>454</v>
      </c>
      <c r="J3" s="11"/>
    </row>
    <row r="4" spans="1:14" s="49" customFormat="1" ht="18.75">
      <c r="A4" s="50">
        <v>0</v>
      </c>
      <c r="B4" s="50">
        <v>0</v>
      </c>
      <c r="C4" s="50">
        <v>0</v>
      </c>
      <c r="D4" s="50">
        <v>0</v>
      </c>
      <c r="E4" s="50" t="s">
        <v>30</v>
      </c>
      <c r="F4" s="50" t="s">
        <v>30</v>
      </c>
      <c r="G4" s="50" t="s">
        <v>43</v>
      </c>
      <c r="H4" s="50" t="s">
        <v>30</v>
      </c>
      <c r="I4" s="50" t="s">
        <v>43</v>
      </c>
      <c r="J4" s="51" t="s">
        <v>141</v>
      </c>
      <c r="N4" s="52"/>
    </row>
    <row r="5" s="49" customFormat="1" ht="14.25"/>
  </sheetData>
  <sheetProtection/>
  <mergeCells count="4">
    <mergeCell ref="A1:J1"/>
    <mergeCell ref="A2:D2"/>
    <mergeCell ref="E2:I2"/>
    <mergeCell ref="J2:J3"/>
  </mergeCells>
  <printOptions horizontalCentered="1" verticalCentered="1"/>
  <pageMargins left="0.25" right="0.25" top="0.75" bottom="0.75" header="0.3" footer="0.3"/>
  <pageSetup fitToHeight="1" fitToWidth="1" horizontalDpi="600" verticalDpi="600" orientation="landscape" paperSize="9" scale="94"/>
</worksheet>
</file>

<file path=xl/worksheets/sheet11.xml><?xml version="1.0" encoding="utf-8"?>
<worksheet xmlns="http://schemas.openxmlformats.org/spreadsheetml/2006/main" xmlns:r="http://schemas.openxmlformats.org/officeDocument/2006/relationships">
  <sheetPr>
    <pageSetUpPr fitToPage="1"/>
  </sheetPr>
  <dimension ref="A1:L87"/>
  <sheetViews>
    <sheetView zoomScaleSheetLayoutView="100" workbookViewId="0" topLeftCell="A67">
      <selection activeCell="G86" sqref="G86"/>
    </sheetView>
  </sheetViews>
  <sheetFormatPr defaultColWidth="9.00390625" defaultRowHeight="14.25"/>
  <cols>
    <col min="1" max="1" width="6.125" style="2" customWidth="1"/>
    <col min="2" max="2" width="34.625" style="2" customWidth="1"/>
    <col min="3" max="3" width="9.875" style="2" customWidth="1"/>
    <col min="4" max="4" width="16.75390625" style="2" customWidth="1"/>
    <col min="5" max="5" width="15.00390625" style="2" customWidth="1"/>
    <col min="6" max="6" width="16.00390625" style="2" customWidth="1"/>
    <col min="7" max="7" width="12.00390625" style="2" customWidth="1"/>
    <col min="8" max="8" width="11.625" style="2" customWidth="1"/>
    <col min="9" max="9" width="14.375" style="2" customWidth="1"/>
    <col min="10" max="10" width="11.625" style="2" customWidth="1"/>
    <col min="11" max="11" width="12.625" style="2" customWidth="1"/>
    <col min="12" max="12" width="14.00390625" style="2" customWidth="1"/>
    <col min="13" max="16384" width="9.00390625" style="2" customWidth="1"/>
  </cols>
  <sheetData>
    <row r="1" spans="2:12" ht="18.75" customHeight="1">
      <c r="B1" s="3" t="s">
        <v>455</v>
      </c>
      <c r="C1" s="3"/>
      <c r="D1" s="3"/>
      <c r="E1" s="3"/>
      <c r="F1" s="3"/>
      <c r="G1" s="3"/>
      <c r="H1" s="3"/>
      <c r="I1" s="3"/>
      <c r="J1" s="3"/>
      <c r="K1" s="3"/>
      <c r="L1" s="3"/>
    </row>
    <row r="2" spans="1:12" s="1" customFormat="1" ht="18" customHeight="1">
      <c r="A2" s="4" t="s">
        <v>314</v>
      </c>
      <c r="B2" s="5" t="s">
        <v>456</v>
      </c>
      <c r="C2" s="6" t="s">
        <v>457</v>
      </c>
      <c r="D2" s="3"/>
      <c r="E2" s="3"/>
      <c r="F2" s="3"/>
      <c r="G2" s="3"/>
      <c r="H2" s="3"/>
      <c r="I2" s="3"/>
      <c r="J2" s="28"/>
      <c r="K2" s="5" t="s">
        <v>458</v>
      </c>
      <c r="L2" s="5" t="s">
        <v>459</v>
      </c>
    </row>
    <row r="3" spans="1:12" s="1" customFormat="1" ht="18" customHeight="1">
      <c r="A3" s="4"/>
      <c r="B3" s="5"/>
      <c r="C3" s="7" t="s">
        <v>460</v>
      </c>
      <c r="D3" s="8"/>
      <c r="E3" s="8"/>
      <c r="F3" s="9"/>
      <c r="G3" s="7" t="s">
        <v>461</v>
      </c>
      <c r="H3" s="8"/>
      <c r="I3" s="8"/>
      <c r="J3" s="9"/>
      <c r="K3" s="5"/>
      <c r="L3" s="5"/>
    </row>
    <row r="4" spans="1:12" s="1" customFormat="1" ht="51" customHeight="1">
      <c r="A4" s="4"/>
      <c r="B4" s="10"/>
      <c r="C4" s="11" t="s">
        <v>462</v>
      </c>
      <c r="D4" s="11" t="s">
        <v>463</v>
      </c>
      <c r="E4" s="11" t="s">
        <v>464</v>
      </c>
      <c r="F4" s="11" t="s">
        <v>465</v>
      </c>
      <c r="G4" s="11" t="s">
        <v>462</v>
      </c>
      <c r="H4" s="11" t="s">
        <v>463</v>
      </c>
      <c r="I4" s="11" t="s">
        <v>464</v>
      </c>
      <c r="J4" s="11" t="s">
        <v>466</v>
      </c>
      <c r="K4" s="10"/>
      <c r="L4" s="10"/>
    </row>
    <row r="5" spans="1:12" ht="20.25" customHeight="1">
      <c r="A5" s="4"/>
      <c r="B5" s="12" t="s">
        <v>28</v>
      </c>
      <c r="C5" s="13">
        <v>145</v>
      </c>
      <c r="D5" s="13">
        <v>145</v>
      </c>
      <c r="E5" s="13">
        <v>0</v>
      </c>
      <c r="F5" s="13">
        <v>0</v>
      </c>
      <c r="G5" s="13">
        <v>22</v>
      </c>
      <c r="H5" s="13">
        <v>0</v>
      </c>
      <c r="I5" s="13">
        <v>0</v>
      </c>
      <c r="J5" s="13">
        <v>22</v>
      </c>
      <c r="K5" s="29">
        <v>0</v>
      </c>
      <c r="L5" s="29">
        <v>0</v>
      </c>
    </row>
    <row r="6" spans="1:12" ht="20.25" customHeight="1">
      <c r="A6" s="4"/>
      <c r="B6" s="12" t="s">
        <v>34</v>
      </c>
      <c r="C6" s="13">
        <v>61.37</v>
      </c>
      <c r="D6" s="13">
        <v>61.37</v>
      </c>
      <c r="E6" s="13">
        <v>0</v>
      </c>
      <c r="F6" s="13">
        <v>0</v>
      </c>
      <c r="G6" s="13">
        <v>0</v>
      </c>
      <c r="H6" s="13">
        <v>0</v>
      </c>
      <c r="I6" s="13">
        <v>0</v>
      </c>
      <c r="J6" s="13">
        <v>0</v>
      </c>
      <c r="K6" s="30"/>
      <c r="L6" s="30"/>
    </row>
    <row r="7" spans="1:12" ht="20.25" customHeight="1">
      <c r="A7" s="4"/>
      <c r="B7" s="12" t="s">
        <v>37</v>
      </c>
      <c r="C7" s="13" t="s">
        <v>467</v>
      </c>
      <c r="D7" s="13">
        <v>0</v>
      </c>
      <c r="E7" s="13">
        <v>0</v>
      </c>
      <c r="F7" s="13">
        <v>0</v>
      </c>
      <c r="G7" s="13">
        <v>6.88</v>
      </c>
      <c r="H7" s="13">
        <v>0</v>
      </c>
      <c r="I7" s="13">
        <v>0</v>
      </c>
      <c r="J7" s="13">
        <v>6.88</v>
      </c>
      <c r="K7" s="30"/>
      <c r="L7" s="30"/>
    </row>
    <row r="8" spans="1:12" ht="20.25" customHeight="1">
      <c r="A8" s="4"/>
      <c r="B8" s="14" t="s">
        <v>40</v>
      </c>
      <c r="C8" s="15">
        <v>0.28</v>
      </c>
      <c r="D8" s="15">
        <v>0</v>
      </c>
      <c r="E8" s="15">
        <v>0</v>
      </c>
      <c r="F8" s="15">
        <v>0.28</v>
      </c>
      <c r="G8" s="16">
        <v>0.12</v>
      </c>
      <c r="H8" s="15">
        <v>0</v>
      </c>
      <c r="I8" s="15">
        <v>0</v>
      </c>
      <c r="J8" s="16">
        <v>0.12</v>
      </c>
      <c r="K8" s="30"/>
      <c r="L8" s="30"/>
    </row>
    <row r="9" spans="1:12" ht="20.25" customHeight="1">
      <c r="A9" s="4"/>
      <c r="B9" s="17" t="s">
        <v>44</v>
      </c>
      <c r="C9" s="18">
        <v>1.4</v>
      </c>
      <c r="D9" s="18">
        <v>0</v>
      </c>
      <c r="E9" s="18">
        <v>1.4</v>
      </c>
      <c r="F9" s="18">
        <v>0</v>
      </c>
      <c r="G9" s="18">
        <v>6.2</v>
      </c>
      <c r="H9" s="18">
        <v>0</v>
      </c>
      <c r="I9" s="18">
        <v>0</v>
      </c>
      <c r="J9" s="18">
        <v>6.2</v>
      </c>
      <c r="K9" s="30"/>
      <c r="L9" s="30"/>
    </row>
    <row r="10" spans="1:12" ht="20.25" customHeight="1">
      <c r="A10" s="4"/>
      <c r="B10" s="14" t="s">
        <v>468</v>
      </c>
      <c r="C10" s="15">
        <v>0</v>
      </c>
      <c r="D10" s="15">
        <v>0</v>
      </c>
      <c r="E10" s="15">
        <v>0</v>
      </c>
      <c r="F10" s="15">
        <v>0</v>
      </c>
      <c r="G10" s="15">
        <v>0</v>
      </c>
      <c r="H10" s="15">
        <v>0</v>
      </c>
      <c r="I10" s="15">
        <v>0</v>
      </c>
      <c r="J10" s="15">
        <v>0</v>
      </c>
      <c r="K10" s="30"/>
      <c r="L10" s="30"/>
    </row>
    <row r="11" spans="1:12" ht="20.25" customHeight="1">
      <c r="A11" s="4"/>
      <c r="B11" s="17" t="s">
        <v>50</v>
      </c>
      <c r="C11" s="18">
        <v>1.4</v>
      </c>
      <c r="D11" s="18">
        <v>0</v>
      </c>
      <c r="E11" s="18">
        <v>1.4</v>
      </c>
      <c r="F11" s="18">
        <v>0</v>
      </c>
      <c r="G11" s="18">
        <v>0</v>
      </c>
      <c r="H11" s="18">
        <v>0</v>
      </c>
      <c r="I11" s="18">
        <v>0</v>
      </c>
      <c r="J11" s="18">
        <v>0</v>
      </c>
      <c r="K11" s="30"/>
      <c r="L11" s="30"/>
    </row>
    <row r="12" spans="1:12" ht="20.25" customHeight="1">
      <c r="A12" s="4"/>
      <c r="B12" s="17" t="s">
        <v>53</v>
      </c>
      <c r="C12" s="18">
        <v>3.59</v>
      </c>
      <c r="D12" s="18">
        <v>0</v>
      </c>
      <c r="E12" s="18">
        <v>3.59</v>
      </c>
      <c r="F12" s="18">
        <v>0</v>
      </c>
      <c r="G12" s="18">
        <v>0</v>
      </c>
      <c r="H12" s="18">
        <v>0</v>
      </c>
      <c r="I12" s="18">
        <v>0</v>
      </c>
      <c r="J12" s="18">
        <v>0</v>
      </c>
      <c r="K12" s="30"/>
      <c r="L12" s="30"/>
    </row>
    <row r="13" spans="1:12" ht="20.25" customHeight="1">
      <c r="A13" s="4"/>
      <c r="B13" s="14" t="s">
        <v>56</v>
      </c>
      <c r="C13" s="15">
        <v>0.47</v>
      </c>
      <c r="D13" s="15">
        <v>0</v>
      </c>
      <c r="E13" s="15">
        <v>0</v>
      </c>
      <c r="F13" s="15">
        <v>0.47</v>
      </c>
      <c r="G13" s="15">
        <v>0</v>
      </c>
      <c r="H13" s="15">
        <v>0</v>
      </c>
      <c r="I13" s="15">
        <v>0</v>
      </c>
      <c r="J13" s="15">
        <v>0</v>
      </c>
      <c r="K13" s="30"/>
      <c r="L13" s="30"/>
    </row>
    <row r="14" spans="1:12" ht="20.25" customHeight="1">
      <c r="A14" s="4"/>
      <c r="B14" s="17" t="s">
        <v>59</v>
      </c>
      <c r="C14" s="18">
        <v>175</v>
      </c>
      <c r="D14" s="18">
        <v>175</v>
      </c>
      <c r="E14" s="18">
        <v>8</v>
      </c>
      <c r="F14" s="18">
        <v>0</v>
      </c>
      <c r="G14" s="18">
        <v>1.226</v>
      </c>
      <c r="H14" s="18">
        <v>0</v>
      </c>
      <c r="I14" s="18">
        <v>0</v>
      </c>
      <c r="J14" s="18">
        <v>1.226</v>
      </c>
      <c r="K14" s="30"/>
      <c r="L14" s="30"/>
    </row>
    <row r="15" spans="1:12" ht="20.25" customHeight="1">
      <c r="A15" s="4"/>
      <c r="B15" s="17" t="s">
        <v>61</v>
      </c>
      <c r="C15" s="18">
        <v>4.25</v>
      </c>
      <c r="D15" s="18">
        <v>4.25</v>
      </c>
      <c r="E15" s="18">
        <v>0</v>
      </c>
      <c r="F15" s="18">
        <v>0</v>
      </c>
      <c r="G15" s="19">
        <v>0</v>
      </c>
      <c r="H15" s="18">
        <v>0</v>
      </c>
      <c r="I15" s="18">
        <v>0</v>
      </c>
      <c r="J15" s="31">
        <v>0</v>
      </c>
      <c r="K15" s="30"/>
      <c r="L15" s="30"/>
    </row>
    <row r="16" spans="1:12" ht="20.25" customHeight="1">
      <c r="A16" s="4"/>
      <c r="B16" s="14" t="s">
        <v>63</v>
      </c>
      <c r="C16" s="15">
        <v>4.15</v>
      </c>
      <c r="D16" s="15">
        <v>0.35</v>
      </c>
      <c r="E16" s="15">
        <v>0</v>
      </c>
      <c r="F16" s="15">
        <v>3.8</v>
      </c>
      <c r="G16" s="15">
        <v>0</v>
      </c>
      <c r="H16" s="15">
        <v>0</v>
      </c>
      <c r="I16" s="15">
        <v>0</v>
      </c>
      <c r="J16" s="15">
        <v>0</v>
      </c>
      <c r="K16" s="30"/>
      <c r="L16" s="30"/>
    </row>
    <row r="17" spans="1:12" ht="20.25" customHeight="1">
      <c r="A17" s="4"/>
      <c r="B17" s="14" t="s">
        <v>66</v>
      </c>
      <c r="C17" s="15">
        <v>0</v>
      </c>
      <c r="D17" s="15">
        <v>0</v>
      </c>
      <c r="E17" s="15">
        <v>0</v>
      </c>
      <c r="F17" s="15">
        <v>0</v>
      </c>
      <c r="G17" s="15">
        <v>0</v>
      </c>
      <c r="H17" s="15">
        <v>0</v>
      </c>
      <c r="I17" s="15">
        <v>0</v>
      </c>
      <c r="J17" s="15">
        <v>0</v>
      </c>
      <c r="K17" s="30"/>
      <c r="L17" s="30"/>
    </row>
    <row r="18" spans="1:12" ht="20.25" customHeight="1">
      <c r="A18" s="4"/>
      <c r="B18" s="14" t="s">
        <v>469</v>
      </c>
      <c r="C18" s="15">
        <v>11</v>
      </c>
      <c r="D18" s="15">
        <v>0</v>
      </c>
      <c r="E18" s="15">
        <v>0</v>
      </c>
      <c r="F18" s="15">
        <v>11</v>
      </c>
      <c r="G18" s="15">
        <v>0.3</v>
      </c>
      <c r="H18" s="15">
        <v>0</v>
      </c>
      <c r="I18" s="15">
        <v>0</v>
      </c>
      <c r="J18" s="15">
        <v>0.3</v>
      </c>
      <c r="K18" s="30"/>
      <c r="L18" s="30"/>
    </row>
    <row r="19" spans="1:12" ht="20.25" customHeight="1">
      <c r="A19" s="4"/>
      <c r="B19" s="17" t="s">
        <v>72</v>
      </c>
      <c r="C19" s="18">
        <v>88</v>
      </c>
      <c r="D19" s="18">
        <v>0</v>
      </c>
      <c r="E19" s="18">
        <v>88</v>
      </c>
      <c r="F19" s="18">
        <v>0</v>
      </c>
      <c r="G19" s="18">
        <v>3.855</v>
      </c>
      <c r="H19" s="18">
        <v>0</v>
      </c>
      <c r="I19" s="32">
        <v>3.855</v>
      </c>
      <c r="J19" s="18">
        <v>0</v>
      </c>
      <c r="K19" s="30"/>
      <c r="L19" s="30"/>
    </row>
    <row r="20" spans="1:12" ht="20.25" customHeight="1">
      <c r="A20" s="4"/>
      <c r="B20" s="14" t="s">
        <v>75</v>
      </c>
      <c r="C20" s="20">
        <v>9550</v>
      </c>
      <c r="D20" s="20">
        <v>0</v>
      </c>
      <c r="E20" s="20">
        <v>0</v>
      </c>
      <c r="F20" s="20">
        <v>9550</v>
      </c>
      <c r="G20" s="20">
        <v>0</v>
      </c>
      <c r="H20" s="20">
        <v>0</v>
      </c>
      <c r="I20" s="33">
        <v>0</v>
      </c>
      <c r="J20" s="20">
        <v>0</v>
      </c>
      <c r="K20" s="30"/>
      <c r="L20" s="30"/>
    </row>
    <row r="21" spans="1:12" ht="20.25" customHeight="1">
      <c r="A21" s="4"/>
      <c r="B21" s="21" t="s">
        <v>78</v>
      </c>
      <c r="C21" s="20">
        <v>3.265</v>
      </c>
      <c r="D21" s="20">
        <v>0</v>
      </c>
      <c r="E21" s="20">
        <v>0</v>
      </c>
      <c r="F21" s="20">
        <v>3.265</v>
      </c>
      <c r="G21" s="20">
        <v>0</v>
      </c>
      <c r="H21" s="20">
        <v>0</v>
      </c>
      <c r="I21" s="33">
        <v>0</v>
      </c>
      <c r="J21" s="20">
        <v>0</v>
      </c>
      <c r="K21" s="30"/>
      <c r="L21" s="30"/>
    </row>
    <row r="22" spans="1:12" ht="21" customHeight="1">
      <c r="A22" s="4"/>
      <c r="B22" s="22" t="s">
        <v>470</v>
      </c>
      <c r="C22" s="20">
        <f aca="true" t="shared" si="0" ref="C22:J22">SUM(C5:C21)</f>
        <v>10049.175</v>
      </c>
      <c r="D22" s="20">
        <f t="shared" si="0"/>
        <v>385.97</v>
      </c>
      <c r="E22" s="20">
        <f t="shared" si="0"/>
        <v>102.39</v>
      </c>
      <c r="F22" s="20">
        <f t="shared" si="0"/>
        <v>9568.814999999999</v>
      </c>
      <c r="G22" s="20">
        <f t="shared" si="0"/>
        <v>40.580999999999996</v>
      </c>
      <c r="H22" s="20">
        <f t="shared" si="0"/>
        <v>0</v>
      </c>
      <c r="I22" s="20">
        <f t="shared" si="0"/>
        <v>3.855</v>
      </c>
      <c r="J22" s="20">
        <f t="shared" si="0"/>
        <v>36.726</v>
      </c>
      <c r="K22" s="34"/>
      <c r="L22" s="34"/>
    </row>
    <row r="23" spans="1:12" ht="18" customHeight="1">
      <c r="A23" s="2" t="s">
        <v>471</v>
      </c>
      <c r="B23" s="21" t="s">
        <v>85</v>
      </c>
      <c r="C23" s="18">
        <v>6.4</v>
      </c>
      <c r="D23" s="18"/>
      <c r="E23" s="18"/>
      <c r="F23" s="18">
        <v>6.4</v>
      </c>
      <c r="G23" s="18">
        <v>2.21</v>
      </c>
      <c r="H23" s="18"/>
      <c r="I23" s="18"/>
      <c r="J23" s="18">
        <v>2.21</v>
      </c>
      <c r="K23" s="35">
        <v>0</v>
      </c>
      <c r="L23" s="35">
        <v>0</v>
      </c>
    </row>
    <row r="24" spans="2:12" ht="18" customHeight="1">
      <c r="B24" s="21" t="s">
        <v>90</v>
      </c>
      <c r="C24" s="18">
        <v>0.05</v>
      </c>
      <c r="D24" s="18"/>
      <c r="E24" s="18"/>
      <c r="F24" s="18">
        <v>0.05</v>
      </c>
      <c r="G24" s="18">
        <v>0.02</v>
      </c>
      <c r="H24" s="18"/>
      <c r="I24" s="18"/>
      <c r="J24" s="18">
        <v>0.02</v>
      </c>
      <c r="K24" s="36"/>
      <c r="L24" s="36"/>
    </row>
    <row r="25" spans="2:12" ht="18" customHeight="1">
      <c r="B25" s="21" t="s">
        <v>93</v>
      </c>
      <c r="C25" s="18">
        <v>0.14</v>
      </c>
      <c r="D25" s="18"/>
      <c r="E25" s="18"/>
      <c r="F25" s="18">
        <v>0.14</v>
      </c>
      <c r="G25" s="18">
        <v>0.04</v>
      </c>
      <c r="H25" s="18"/>
      <c r="I25" s="18"/>
      <c r="J25" s="18">
        <v>0.04</v>
      </c>
      <c r="K25" s="36"/>
      <c r="L25" s="36"/>
    </row>
    <row r="26" spans="2:12" ht="18" customHeight="1">
      <c r="B26" s="21" t="s">
        <v>96</v>
      </c>
      <c r="C26" s="18">
        <v>0.023</v>
      </c>
      <c r="D26" s="18"/>
      <c r="E26" s="18"/>
      <c r="F26" s="18">
        <v>0.023</v>
      </c>
      <c r="G26" s="18">
        <v>0.02</v>
      </c>
      <c r="H26" s="18"/>
      <c r="I26" s="18"/>
      <c r="J26" s="18">
        <v>0.02</v>
      </c>
      <c r="K26" s="36"/>
      <c r="L26" s="36"/>
    </row>
    <row r="27" spans="2:12" ht="18" customHeight="1">
      <c r="B27" s="21" t="s">
        <v>98</v>
      </c>
      <c r="C27" s="18">
        <v>42</v>
      </c>
      <c r="D27" s="18"/>
      <c r="E27" s="18">
        <v>4</v>
      </c>
      <c r="F27" s="18">
        <v>38</v>
      </c>
      <c r="G27" s="18">
        <v>0.021</v>
      </c>
      <c r="H27" s="18"/>
      <c r="I27" s="18"/>
      <c r="J27" s="18">
        <v>0.21</v>
      </c>
      <c r="K27" s="36"/>
      <c r="L27" s="36"/>
    </row>
    <row r="28" spans="2:12" ht="18" customHeight="1">
      <c r="B28" s="21" t="s">
        <v>101</v>
      </c>
      <c r="C28" s="18">
        <v>0.3</v>
      </c>
      <c r="D28" s="18"/>
      <c r="E28" s="18"/>
      <c r="F28" s="18">
        <v>0.3</v>
      </c>
      <c r="G28" s="18">
        <v>0.002</v>
      </c>
      <c r="H28" s="18"/>
      <c r="I28" s="18"/>
      <c r="J28" s="18">
        <v>0.002</v>
      </c>
      <c r="K28" s="36"/>
      <c r="L28" s="36"/>
    </row>
    <row r="29" spans="2:12" ht="18" customHeight="1">
      <c r="B29" s="21" t="s">
        <v>104</v>
      </c>
      <c r="C29" s="18">
        <v>145.68</v>
      </c>
      <c r="D29" s="18"/>
      <c r="E29" s="18"/>
      <c r="F29" s="18">
        <v>145.68</v>
      </c>
      <c r="G29" s="18">
        <v>2.17</v>
      </c>
      <c r="H29" s="18"/>
      <c r="I29" s="18"/>
      <c r="J29" s="18">
        <v>2.17</v>
      </c>
      <c r="K29" s="36"/>
      <c r="L29" s="36"/>
    </row>
    <row r="30" spans="2:12" ht="18" customHeight="1">
      <c r="B30" s="21" t="s">
        <v>107</v>
      </c>
      <c r="C30" s="18">
        <v>0.26</v>
      </c>
      <c r="D30" s="18"/>
      <c r="E30" s="18"/>
      <c r="F30" s="18">
        <v>0.26</v>
      </c>
      <c r="G30" s="18"/>
      <c r="H30" s="18"/>
      <c r="I30" s="18"/>
      <c r="J30" s="18"/>
      <c r="K30" s="36"/>
      <c r="L30" s="36"/>
    </row>
    <row r="31" spans="2:12" ht="18" customHeight="1">
      <c r="B31" s="21" t="s">
        <v>110</v>
      </c>
      <c r="C31" s="18">
        <v>0.55</v>
      </c>
      <c r="D31" s="18"/>
      <c r="E31" s="18"/>
      <c r="F31" s="18">
        <v>0.55</v>
      </c>
      <c r="G31" s="18"/>
      <c r="H31" s="18"/>
      <c r="I31" s="18"/>
      <c r="J31" s="18"/>
      <c r="K31" s="36"/>
      <c r="L31" s="36"/>
    </row>
    <row r="32" spans="2:12" ht="18" customHeight="1">
      <c r="B32" s="21" t="s">
        <v>113</v>
      </c>
      <c r="C32" s="18">
        <v>0.1</v>
      </c>
      <c r="D32" s="18"/>
      <c r="E32" s="18"/>
      <c r="F32" s="18">
        <v>0.1</v>
      </c>
      <c r="G32" s="18"/>
      <c r="H32" s="18"/>
      <c r="I32" s="18"/>
      <c r="J32" s="18"/>
      <c r="K32" s="36"/>
      <c r="L32" s="36"/>
    </row>
    <row r="33" spans="2:12" ht="18" customHeight="1">
      <c r="B33" s="21" t="s">
        <v>117</v>
      </c>
      <c r="C33" s="18">
        <v>2.32</v>
      </c>
      <c r="D33" s="18"/>
      <c r="E33" s="18"/>
      <c r="F33" s="18">
        <v>2.32</v>
      </c>
      <c r="G33" s="18"/>
      <c r="H33" s="18"/>
      <c r="I33" s="18"/>
      <c r="J33" s="18"/>
      <c r="K33" s="36"/>
      <c r="L33" s="36"/>
    </row>
    <row r="34" spans="2:12" ht="18" customHeight="1">
      <c r="B34" s="21" t="s">
        <v>120</v>
      </c>
      <c r="C34" s="18">
        <v>0.22</v>
      </c>
      <c r="D34" s="18"/>
      <c r="E34" s="18"/>
      <c r="F34" s="18">
        <v>0.22</v>
      </c>
      <c r="G34" s="18">
        <v>2.1</v>
      </c>
      <c r="H34" s="18"/>
      <c r="I34" s="18"/>
      <c r="J34" s="18">
        <v>2.1</v>
      </c>
      <c r="K34" s="36"/>
      <c r="L34" s="36"/>
    </row>
    <row r="35" spans="2:12" ht="18" customHeight="1">
      <c r="B35" s="21" t="s">
        <v>124</v>
      </c>
      <c r="C35" s="18">
        <v>0.055</v>
      </c>
      <c r="D35" s="18"/>
      <c r="E35" s="18"/>
      <c r="F35" s="18">
        <v>0.055</v>
      </c>
      <c r="G35" s="18">
        <v>0.015</v>
      </c>
      <c r="H35" s="18"/>
      <c r="I35" s="18"/>
      <c r="J35" s="18">
        <v>0.015</v>
      </c>
      <c r="K35" s="36"/>
      <c r="L35" s="36"/>
    </row>
    <row r="36" spans="2:12" ht="18" customHeight="1">
      <c r="B36" s="22" t="s">
        <v>470</v>
      </c>
      <c r="C36" s="23">
        <f aca="true" t="shared" si="1" ref="C36:G36">SUM(C23:C35)</f>
        <v>198.098</v>
      </c>
      <c r="D36" s="23"/>
      <c r="E36" s="23">
        <v>4</v>
      </c>
      <c r="F36" s="23">
        <f t="shared" si="1"/>
        <v>194.098</v>
      </c>
      <c r="G36" s="23">
        <f t="shared" si="1"/>
        <v>6.598</v>
      </c>
      <c r="H36" s="23"/>
      <c r="I36" s="23"/>
      <c r="J36" s="15">
        <f>SUM(J23:J35)</f>
        <v>6.787</v>
      </c>
      <c r="K36" s="37"/>
      <c r="L36" s="37"/>
    </row>
    <row r="37" spans="1:12" ht="18" customHeight="1">
      <c r="A37" s="24" t="s">
        <v>136</v>
      </c>
      <c r="B37" s="25" t="s">
        <v>146</v>
      </c>
      <c r="C37" s="23">
        <v>2.89</v>
      </c>
      <c r="D37" s="23"/>
      <c r="E37" s="23"/>
      <c r="F37" s="23">
        <v>2.89</v>
      </c>
      <c r="G37" s="23">
        <v>2.59</v>
      </c>
      <c r="H37" s="23"/>
      <c r="I37" s="23"/>
      <c r="J37" s="38">
        <v>2.59</v>
      </c>
      <c r="K37" s="39">
        <v>0</v>
      </c>
      <c r="L37" s="40">
        <v>0</v>
      </c>
    </row>
    <row r="38" spans="1:12" ht="18" customHeight="1">
      <c r="A38" s="24"/>
      <c r="B38" s="26" t="s">
        <v>138</v>
      </c>
      <c r="C38" s="18">
        <v>1.05</v>
      </c>
      <c r="D38" s="18"/>
      <c r="E38" s="18"/>
      <c r="F38" s="18">
        <v>1.05</v>
      </c>
      <c r="G38" s="24"/>
      <c r="H38" s="24"/>
      <c r="I38" s="24"/>
      <c r="J38" s="41"/>
      <c r="K38" s="39"/>
      <c r="L38" s="40"/>
    </row>
    <row r="39" spans="1:12" ht="18" customHeight="1">
      <c r="A39" s="24"/>
      <c r="B39" s="26" t="s">
        <v>143</v>
      </c>
      <c r="C39" s="18">
        <v>1.35</v>
      </c>
      <c r="D39" s="18"/>
      <c r="E39" s="18"/>
      <c r="F39" s="18">
        <v>1.35</v>
      </c>
      <c r="G39" s="24"/>
      <c r="H39" s="24"/>
      <c r="I39" s="24"/>
      <c r="J39" s="41"/>
      <c r="K39" s="39"/>
      <c r="L39" s="40"/>
    </row>
    <row r="40" spans="1:12" ht="18" customHeight="1">
      <c r="A40" s="24"/>
      <c r="B40" s="26" t="s">
        <v>146</v>
      </c>
      <c r="C40" s="18">
        <v>0.75</v>
      </c>
      <c r="D40" s="18"/>
      <c r="E40" s="18"/>
      <c r="F40" s="18">
        <v>0.75</v>
      </c>
      <c r="G40" s="24"/>
      <c r="H40" s="24"/>
      <c r="I40" s="24"/>
      <c r="J40" s="41"/>
      <c r="K40" s="39"/>
      <c r="L40" s="40"/>
    </row>
    <row r="41" spans="1:12" ht="18" customHeight="1">
      <c r="A41" s="24"/>
      <c r="B41" s="26" t="s">
        <v>149</v>
      </c>
      <c r="C41" s="18">
        <v>0</v>
      </c>
      <c r="D41" s="18"/>
      <c r="E41" s="18"/>
      <c r="F41" s="18">
        <v>0</v>
      </c>
      <c r="G41" s="24"/>
      <c r="H41" s="24"/>
      <c r="I41" s="24"/>
      <c r="J41" s="41"/>
      <c r="K41" s="39"/>
      <c r="L41" s="40"/>
    </row>
    <row r="42" spans="1:12" ht="18" customHeight="1">
      <c r="A42" s="24"/>
      <c r="B42" s="26" t="s">
        <v>152</v>
      </c>
      <c r="C42" s="18">
        <v>1.35</v>
      </c>
      <c r="D42" s="18"/>
      <c r="E42" s="18"/>
      <c r="F42" s="18">
        <v>1.35</v>
      </c>
      <c r="G42" s="24"/>
      <c r="H42" s="24"/>
      <c r="I42" s="24"/>
      <c r="J42" s="41"/>
      <c r="K42" s="39"/>
      <c r="L42" s="40"/>
    </row>
    <row r="43" spans="1:12" ht="18" customHeight="1">
      <c r="A43" s="24"/>
      <c r="B43" s="26" t="s">
        <v>156</v>
      </c>
      <c r="C43" s="18">
        <v>0.75</v>
      </c>
      <c r="D43" s="18"/>
      <c r="E43" s="18"/>
      <c r="F43" s="18">
        <v>0.75</v>
      </c>
      <c r="G43" s="24"/>
      <c r="H43" s="24"/>
      <c r="I43" s="24"/>
      <c r="J43" s="41"/>
      <c r="K43" s="39"/>
      <c r="L43" s="40"/>
    </row>
    <row r="44" spans="1:12" ht="18" customHeight="1">
      <c r="A44" s="24"/>
      <c r="B44" s="26" t="s">
        <v>158</v>
      </c>
      <c r="C44" s="18">
        <v>0.25</v>
      </c>
      <c r="D44" s="18"/>
      <c r="E44" s="18"/>
      <c r="F44" s="18">
        <v>0.25</v>
      </c>
      <c r="G44" s="24"/>
      <c r="H44" s="24"/>
      <c r="I44" s="24"/>
      <c r="J44" s="41"/>
      <c r="K44" s="39"/>
      <c r="L44" s="40"/>
    </row>
    <row r="45" spans="1:12" ht="18" customHeight="1">
      <c r="A45" s="24"/>
      <c r="B45" s="26" t="s">
        <v>159</v>
      </c>
      <c r="C45" s="18">
        <v>0.15000000000000002</v>
      </c>
      <c r="D45" s="18"/>
      <c r="E45" s="18"/>
      <c r="F45" s="18">
        <v>0.15000000000000002</v>
      </c>
      <c r="G45" s="24"/>
      <c r="H45" s="24"/>
      <c r="I45" s="24"/>
      <c r="J45" s="41"/>
      <c r="K45" s="39"/>
      <c r="L45" s="40"/>
    </row>
    <row r="46" spans="1:12" ht="15.75">
      <c r="A46" s="24"/>
      <c r="B46" s="26" t="s">
        <v>470</v>
      </c>
      <c r="C46" s="21">
        <f>SUM(C37:C45)</f>
        <v>8.540000000000001</v>
      </c>
      <c r="D46" s="21"/>
      <c r="E46" s="21"/>
      <c r="F46" s="21">
        <f>SUM(F37:F45)</f>
        <v>8.540000000000001</v>
      </c>
      <c r="G46" s="23">
        <v>2.59</v>
      </c>
      <c r="H46" s="23"/>
      <c r="I46" s="23"/>
      <c r="J46" s="38">
        <v>2.59</v>
      </c>
      <c r="K46" s="42"/>
      <c r="L46" s="40"/>
    </row>
    <row r="47" spans="1:12" ht="18" customHeight="1">
      <c r="A47" s="24" t="s">
        <v>332</v>
      </c>
      <c r="B47" s="26" t="s">
        <v>173</v>
      </c>
      <c r="C47" s="27">
        <v>325</v>
      </c>
      <c r="D47" s="26">
        <v>145</v>
      </c>
      <c r="E47" s="26"/>
      <c r="F47" s="27">
        <v>180</v>
      </c>
      <c r="G47" s="26">
        <v>0.8</v>
      </c>
      <c r="H47" s="26"/>
      <c r="I47" s="26"/>
      <c r="J47" s="26">
        <v>0.8</v>
      </c>
      <c r="K47" s="24">
        <v>0</v>
      </c>
      <c r="L47" s="24">
        <v>0</v>
      </c>
    </row>
    <row r="48" spans="1:12" ht="18" customHeight="1">
      <c r="A48" s="24"/>
      <c r="B48" s="26" t="s">
        <v>177</v>
      </c>
      <c r="C48" s="26">
        <v>15.8</v>
      </c>
      <c r="D48" s="26"/>
      <c r="E48" s="26"/>
      <c r="F48" s="26">
        <v>15.8</v>
      </c>
      <c r="G48" s="26">
        <v>0.37</v>
      </c>
      <c r="H48" s="26"/>
      <c r="I48" s="26"/>
      <c r="J48" s="26">
        <v>0.37</v>
      </c>
      <c r="K48" s="24"/>
      <c r="L48" s="24"/>
    </row>
    <row r="49" spans="1:12" ht="18" customHeight="1">
      <c r="A49" s="24"/>
      <c r="B49" s="26" t="s">
        <v>179</v>
      </c>
      <c r="C49" s="26">
        <v>4.62</v>
      </c>
      <c r="D49" s="26">
        <v>1.58</v>
      </c>
      <c r="E49" s="26"/>
      <c r="F49" s="26">
        <v>2.04</v>
      </c>
      <c r="G49" s="26">
        <v>1.55</v>
      </c>
      <c r="H49" s="26"/>
      <c r="I49" s="26"/>
      <c r="J49" s="26">
        <v>1.55</v>
      </c>
      <c r="K49" s="24"/>
      <c r="L49" s="24"/>
    </row>
    <row r="50" spans="1:12" ht="18" customHeight="1">
      <c r="A50" s="24"/>
      <c r="B50" s="26" t="s">
        <v>181</v>
      </c>
      <c r="C50" s="26">
        <v>10.2</v>
      </c>
      <c r="D50" s="26"/>
      <c r="E50" s="26"/>
      <c r="F50" s="26">
        <v>10.2</v>
      </c>
      <c r="G50" s="26">
        <v>1.5</v>
      </c>
      <c r="H50" s="26"/>
      <c r="I50" s="26"/>
      <c r="J50" s="26">
        <v>1.5</v>
      </c>
      <c r="K50" s="24"/>
      <c r="L50" s="24"/>
    </row>
    <row r="51" spans="1:12" ht="18" customHeight="1">
      <c r="A51" s="24"/>
      <c r="B51" s="26" t="s">
        <v>183</v>
      </c>
      <c r="C51" s="26">
        <v>1.5</v>
      </c>
      <c r="D51" s="26"/>
      <c r="E51" s="26"/>
      <c r="F51" s="26">
        <v>1.5</v>
      </c>
      <c r="G51" s="26">
        <v>0.4</v>
      </c>
      <c r="H51" s="26"/>
      <c r="I51" s="26"/>
      <c r="J51" s="26">
        <v>0.4</v>
      </c>
      <c r="K51" s="24"/>
      <c r="L51" s="24"/>
    </row>
    <row r="52" spans="1:12" ht="18" customHeight="1">
      <c r="A52" s="24"/>
      <c r="B52" s="26" t="s">
        <v>185</v>
      </c>
      <c r="C52" s="26">
        <v>15.8</v>
      </c>
      <c r="D52" s="26">
        <v>4.2</v>
      </c>
      <c r="E52" s="26"/>
      <c r="F52" s="26">
        <v>11.6</v>
      </c>
      <c r="G52" s="26">
        <v>1.2</v>
      </c>
      <c r="H52" s="26"/>
      <c r="I52" s="26"/>
      <c r="J52" s="26">
        <v>1.2</v>
      </c>
      <c r="K52" s="24"/>
      <c r="L52" s="24"/>
    </row>
    <row r="53" spans="1:12" ht="18" customHeight="1">
      <c r="A53" s="24"/>
      <c r="B53" s="26" t="s">
        <v>187</v>
      </c>
      <c r="C53" s="26">
        <v>16.4</v>
      </c>
      <c r="D53" s="26">
        <v>6.2</v>
      </c>
      <c r="E53" s="26"/>
      <c r="F53" s="26">
        <v>10.2</v>
      </c>
      <c r="G53" s="26">
        <v>5.78</v>
      </c>
      <c r="H53" s="26"/>
      <c r="I53" s="26"/>
      <c r="J53" s="26">
        <v>5.78</v>
      </c>
      <c r="K53" s="24"/>
      <c r="L53" s="24"/>
    </row>
    <row r="54" spans="1:12" ht="18" customHeight="1">
      <c r="A54" s="24"/>
      <c r="B54" s="26" t="s">
        <v>189</v>
      </c>
      <c r="C54" s="26">
        <v>18.77</v>
      </c>
      <c r="D54" s="26">
        <v>6.18</v>
      </c>
      <c r="E54" s="26"/>
      <c r="F54" s="26">
        <v>12.59</v>
      </c>
      <c r="G54" s="26">
        <v>2.13</v>
      </c>
      <c r="H54" s="26"/>
      <c r="I54" s="26"/>
      <c r="J54" s="26">
        <v>2.13</v>
      </c>
      <c r="K54" s="24"/>
      <c r="L54" s="24"/>
    </row>
    <row r="55" spans="1:12" ht="18" customHeight="1">
      <c r="A55" s="24"/>
      <c r="B55" s="26" t="s">
        <v>191</v>
      </c>
      <c r="C55" s="26">
        <v>3.22</v>
      </c>
      <c r="D55" s="26"/>
      <c r="E55" s="26"/>
      <c r="F55" s="26">
        <v>3.22</v>
      </c>
      <c r="G55" s="26">
        <v>0.25</v>
      </c>
      <c r="H55" s="26"/>
      <c r="I55" s="26"/>
      <c r="J55" s="26">
        <v>0.25</v>
      </c>
      <c r="K55" s="24"/>
      <c r="L55" s="24"/>
    </row>
    <row r="56" spans="1:12" ht="18" customHeight="1">
      <c r="A56" s="24"/>
      <c r="B56" s="26" t="s">
        <v>193</v>
      </c>
      <c r="C56" s="26">
        <v>0.21</v>
      </c>
      <c r="D56" s="26"/>
      <c r="E56" s="26"/>
      <c r="F56" s="26">
        <v>0.21</v>
      </c>
      <c r="G56" s="26"/>
      <c r="H56" s="26"/>
      <c r="I56" s="26"/>
      <c r="J56" s="26"/>
      <c r="K56" s="24"/>
      <c r="L56" s="24"/>
    </row>
    <row r="57" spans="1:12" ht="18" customHeight="1">
      <c r="A57" s="24"/>
      <c r="B57" s="26" t="s">
        <v>196</v>
      </c>
      <c r="C57" s="26">
        <v>23.98</v>
      </c>
      <c r="D57" s="26">
        <v>10.05</v>
      </c>
      <c r="E57" s="26"/>
      <c r="F57" s="26">
        <v>13.93</v>
      </c>
      <c r="G57" s="26"/>
      <c r="H57" s="26"/>
      <c r="I57" s="26"/>
      <c r="J57" s="26"/>
      <c r="K57" s="24"/>
      <c r="L57" s="24"/>
    </row>
    <row r="58" spans="1:12" ht="18" customHeight="1">
      <c r="A58" s="24"/>
      <c r="B58" s="26" t="s">
        <v>198</v>
      </c>
      <c r="C58" s="26">
        <v>5.12</v>
      </c>
      <c r="D58" s="26"/>
      <c r="E58" s="26"/>
      <c r="F58" s="26">
        <v>5.12</v>
      </c>
      <c r="G58" s="26">
        <v>0.37</v>
      </c>
      <c r="H58" s="26"/>
      <c r="I58" s="26"/>
      <c r="J58" s="26">
        <v>0.37</v>
      </c>
      <c r="K58" s="24"/>
      <c r="L58" s="24"/>
    </row>
    <row r="59" spans="1:12" ht="18" customHeight="1">
      <c r="A59" s="24"/>
      <c r="B59" s="26" t="s">
        <v>200</v>
      </c>
      <c r="C59" s="26">
        <v>2.1</v>
      </c>
      <c r="D59" s="26"/>
      <c r="E59" s="26"/>
      <c r="F59" s="26">
        <v>2.1</v>
      </c>
      <c r="G59" s="26">
        <v>0.1</v>
      </c>
      <c r="H59" s="26"/>
      <c r="I59" s="26"/>
      <c r="J59" s="26">
        <v>0.1</v>
      </c>
      <c r="K59" s="24"/>
      <c r="L59" s="24"/>
    </row>
    <row r="60" spans="1:12" ht="18" customHeight="1">
      <c r="A60" s="24"/>
      <c r="B60" s="26" t="s">
        <v>202</v>
      </c>
      <c r="C60" s="26">
        <v>11.89</v>
      </c>
      <c r="D60" s="26"/>
      <c r="E60" s="26"/>
      <c r="F60" s="26">
        <v>11.89</v>
      </c>
      <c r="G60" s="26">
        <v>0.15</v>
      </c>
      <c r="H60" s="26"/>
      <c r="I60" s="26"/>
      <c r="J60" s="26">
        <v>0.15</v>
      </c>
      <c r="K60" s="24"/>
      <c r="L60" s="24"/>
    </row>
    <row r="61" spans="1:12" ht="18" customHeight="1">
      <c r="A61" s="24"/>
      <c r="B61" s="26" t="s">
        <v>204</v>
      </c>
      <c r="C61" s="26">
        <v>13.1</v>
      </c>
      <c r="D61" s="26"/>
      <c r="E61" s="26"/>
      <c r="F61" s="26">
        <v>13.1</v>
      </c>
      <c r="G61" s="26">
        <v>0.22</v>
      </c>
      <c r="H61" s="26"/>
      <c r="I61" s="26"/>
      <c r="J61" s="26">
        <v>0.22</v>
      </c>
      <c r="K61" s="24"/>
      <c r="L61" s="24"/>
    </row>
    <row r="62" spans="1:12" ht="18" customHeight="1">
      <c r="A62" s="24"/>
      <c r="B62" s="26" t="s">
        <v>207</v>
      </c>
      <c r="C62" s="26">
        <v>212.15</v>
      </c>
      <c r="D62" s="26"/>
      <c r="E62" s="26"/>
      <c r="F62" s="26">
        <v>212.15</v>
      </c>
      <c r="G62" s="26">
        <v>1.38</v>
      </c>
      <c r="H62" s="26"/>
      <c r="I62" s="26"/>
      <c r="J62" s="26">
        <v>1.38</v>
      </c>
      <c r="K62" s="24"/>
      <c r="L62" s="24"/>
    </row>
    <row r="63" spans="1:12" ht="18" customHeight="1">
      <c r="A63" s="24"/>
      <c r="B63" s="26" t="s">
        <v>209</v>
      </c>
      <c r="C63" s="26">
        <v>311.3</v>
      </c>
      <c r="D63" s="26"/>
      <c r="E63" s="26"/>
      <c r="F63" s="26">
        <v>311.3</v>
      </c>
      <c r="G63" s="26">
        <v>1.33</v>
      </c>
      <c r="H63" s="26"/>
      <c r="I63" s="26"/>
      <c r="J63" s="26">
        <v>1.33</v>
      </c>
      <c r="K63" s="24"/>
      <c r="L63" s="24"/>
    </row>
    <row r="64" spans="1:12" ht="18" customHeight="1">
      <c r="A64" s="24"/>
      <c r="B64" s="26" t="s">
        <v>211</v>
      </c>
      <c r="C64" s="26">
        <v>12.5</v>
      </c>
      <c r="D64" s="26">
        <v>4.78</v>
      </c>
      <c r="E64" s="26"/>
      <c r="F64" s="26">
        <f>C64-D64</f>
        <v>7.72</v>
      </c>
      <c r="G64" s="26">
        <v>1.21</v>
      </c>
      <c r="H64" s="26"/>
      <c r="I64" s="26"/>
      <c r="J64" s="26">
        <v>1.21</v>
      </c>
      <c r="K64" s="24"/>
      <c r="L64" s="24"/>
    </row>
    <row r="65" spans="1:12" ht="18" customHeight="1">
      <c r="A65" s="24"/>
      <c r="B65" s="26" t="s">
        <v>213</v>
      </c>
      <c r="C65" s="26">
        <v>111.99</v>
      </c>
      <c r="D65" s="26"/>
      <c r="E65" s="26"/>
      <c r="F65" s="26">
        <v>111.99</v>
      </c>
      <c r="G65" s="26">
        <v>5.25</v>
      </c>
      <c r="H65" s="26"/>
      <c r="I65" s="26"/>
      <c r="J65" s="26">
        <v>5.25</v>
      </c>
      <c r="K65" s="24"/>
      <c r="L65" s="24"/>
    </row>
    <row r="66" spans="1:12" ht="18" customHeight="1">
      <c r="A66" s="24"/>
      <c r="B66" s="26" t="s">
        <v>215</v>
      </c>
      <c r="C66" s="26">
        <v>1.85</v>
      </c>
      <c r="D66" s="26"/>
      <c r="E66" s="26"/>
      <c r="F66" s="26">
        <v>1.85</v>
      </c>
      <c r="G66" s="26"/>
      <c r="H66" s="26"/>
      <c r="I66" s="26"/>
      <c r="J66" s="26"/>
      <c r="K66" s="24"/>
      <c r="L66" s="24"/>
    </row>
    <row r="67" spans="1:12" ht="18" customHeight="1">
      <c r="A67" s="24"/>
      <c r="B67" s="26" t="s">
        <v>217</v>
      </c>
      <c r="C67" s="26">
        <v>0.54</v>
      </c>
      <c r="D67" s="26"/>
      <c r="E67" s="26"/>
      <c r="F67" s="26">
        <v>0.54</v>
      </c>
      <c r="G67" s="26"/>
      <c r="H67" s="26"/>
      <c r="I67" s="26"/>
      <c r="J67" s="26"/>
      <c r="K67" s="24"/>
      <c r="L67" s="24"/>
    </row>
    <row r="68" spans="1:12" ht="18" customHeight="1">
      <c r="A68" s="24"/>
      <c r="B68" s="26" t="s">
        <v>219</v>
      </c>
      <c r="C68" s="26">
        <v>0.25</v>
      </c>
      <c r="D68" s="26"/>
      <c r="E68" s="26"/>
      <c r="F68" s="26">
        <v>0.25</v>
      </c>
      <c r="G68" s="26"/>
      <c r="H68" s="26"/>
      <c r="I68" s="26"/>
      <c r="J68" s="26"/>
      <c r="K68" s="24"/>
      <c r="L68" s="24"/>
    </row>
    <row r="69" spans="1:12" ht="18" customHeight="1">
      <c r="A69" s="24"/>
      <c r="B69" s="26" t="s">
        <v>221</v>
      </c>
      <c r="C69" s="26">
        <v>3.57</v>
      </c>
      <c r="D69" s="26">
        <v>2.04</v>
      </c>
      <c r="E69" s="26"/>
      <c r="F69" s="26">
        <f>C69-D69</f>
        <v>1.5299999999999998</v>
      </c>
      <c r="G69" s="26">
        <v>0.11</v>
      </c>
      <c r="H69" s="26"/>
      <c r="I69" s="26"/>
      <c r="J69" s="26">
        <v>0.11</v>
      </c>
      <c r="K69" s="24"/>
      <c r="L69" s="24"/>
    </row>
    <row r="70" spans="1:12" ht="18" customHeight="1">
      <c r="A70" s="24"/>
      <c r="B70" s="26" t="s">
        <v>223</v>
      </c>
      <c r="C70" s="26">
        <v>54.05</v>
      </c>
      <c r="D70" s="26">
        <v>11.2</v>
      </c>
      <c r="E70" s="26"/>
      <c r="F70" s="26">
        <f>C70-D70</f>
        <v>42.849999999999994</v>
      </c>
      <c r="G70" s="26">
        <v>2.34</v>
      </c>
      <c r="H70" s="26"/>
      <c r="I70" s="26"/>
      <c r="J70" s="26">
        <v>2.34</v>
      </c>
      <c r="K70" s="24"/>
      <c r="L70" s="24"/>
    </row>
    <row r="71" spans="1:12" ht="18" customHeight="1">
      <c r="A71" s="24"/>
      <c r="B71" s="26" t="s">
        <v>225</v>
      </c>
      <c r="C71" s="26">
        <v>33.78</v>
      </c>
      <c r="D71" s="26">
        <v>12.13</v>
      </c>
      <c r="E71" s="26"/>
      <c r="F71" s="26">
        <f>C71-D71</f>
        <v>21.65</v>
      </c>
      <c r="G71" s="26">
        <v>0.12</v>
      </c>
      <c r="H71" s="26"/>
      <c r="I71" s="26"/>
      <c r="J71" s="26">
        <v>0.12</v>
      </c>
      <c r="K71" s="24"/>
      <c r="L71" s="24"/>
    </row>
    <row r="72" spans="1:12" ht="18" customHeight="1">
      <c r="A72" s="24"/>
      <c r="B72" s="26" t="s">
        <v>227</v>
      </c>
      <c r="C72" s="26">
        <v>0.78</v>
      </c>
      <c r="D72" s="26"/>
      <c r="E72" s="26"/>
      <c r="F72" s="26">
        <v>0.78</v>
      </c>
      <c r="G72" s="26">
        <v>0.41</v>
      </c>
      <c r="H72" s="26"/>
      <c r="I72" s="26"/>
      <c r="J72" s="26">
        <v>0.41</v>
      </c>
      <c r="K72" s="24"/>
      <c r="L72" s="24"/>
    </row>
    <row r="73" spans="1:12" ht="18" customHeight="1">
      <c r="A73" s="24"/>
      <c r="B73" s="26" t="s">
        <v>229</v>
      </c>
      <c r="C73" s="26">
        <v>6.12</v>
      </c>
      <c r="D73" s="26"/>
      <c r="E73" s="26"/>
      <c r="F73" s="26">
        <v>6.12</v>
      </c>
      <c r="G73" s="26">
        <v>0.46</v>
      </c>
      <c r="H73" s="26"/>
      <c r="I73" s="26"/>
      <c r="J73" s="26">
        <v>0.46</v>
      </c>
      <c r="K73" s="24"/>
      <c r="L73" s="24"/>
    </row>
    <row r="74" spans="1:12" ht="18" customHeight="1">
      <c r="A74" s="24"/>
      <c r="B74" s="26" t="s">
        <v>231</v>
      </c>
      <c r="C74" s="26">
        <v>3.76</v>
      </c>
      <c r="D74" s="26"/>
      <c r="E74" s="26"/>
      <c r="F74" s="26">
        <v>3.76</v>
      </c>
      <c r="G74" s="27">
        <v>0.17</v>
      </c>
      <c r="H74" s="26"/>
      <c r="I74" s="26"/>
      <c r="J74" s="27">
        <v>0.17</v>
      </c>
      <c r="K74" s="24"/>
      <c r="L74" s="24"/>
    </row>
    <row r="75" spans="1:12" ht="18" customHeight="1">
      <c r="A75" s="24"/>
      <c r="B75" s="26" t="s">
        <v>233</v>
      </c>
      <c r="C75" s="26">
        <v>0.87</v>
      </c>
      <c r="D75" s="26"/>
      <c r="E75" s="26"/>
      <c r="F75" s="26">
        <v>0.87</v>
      </c>
      <c r="G75" s="26">
        <v>0.08</v>
      </c>
      <c r="H75" s="26"/>
      <c r="I75" s="26"/>
      <c r="J75" s="26">
        <v>0.08</v>
      </c>
      <c r="K75" s="24"/>
      <c r="L75" s="24"/>
    </row>
    <row r="76" spans="1:12" ht="18" customHeight="1">
      <c r="A76" s="24"/>
      <c r="B76" s="26" t="s">
        <v>235</v>
      </c>
      <c r="C76" s="26">
        <v>10.65</v>
      </c>
      <c r="D76" s="26"/>
      <c r="E76" s="26"/>
      <c r="F76" s="26">
        <v>10.65</v>
      </c>
      <c r="G76" s="26">
        <v>1.88</v>
      </c>
      <c r="H76" s="26"/>
      <c r="I76" s="26"/>
      <c r="J76" s="26">
        <v>1.88</v>
      </c>
      <c r="K76" s="24"/>
      <c r="L76" s="24"/>
    </row>
    <row r="77" spans="1:12" ht="18" customHeight="1">
      <c r="A77" s="24"/>
      <c r="B77" s="26" t="s">
        <v>237</v>
      </c>
      <c r="C77" s="26">
        <v>10.12</v>
      </c>
      <c r="D77" s="26"/>
      <c r="E77" s="26"/>
      <c r="F77" s="26">
        <v>10.12</v>
      </c>
      <c r="G77" s="26">
        <v>1.05</v>
      </c>
      <c r="H77" s="26"/>
      <c r="I77" s="26"/>
      <c r="J77" s="26">
        <v>1.05</v>
      </c>
      <c r="K77" s="24"/>
      <c r="L77" s="24"/>
    </row>
    <row r="78" spans="1:12" ht="18" customHeight="1">
      <c r="A78" s="24"/>
      <c r="B78" s="26" t="s">
        <v>239</v>
      </c>
      <c r="C78" s="26">
        <v>0.08</v>
      </c>
      <c r="D78" s="26"/>
      <c r="E78" s="26"/>
      <c r="F78" s="26">
        <v>0.08</v>
      </c>
      <c r="G78" s="26"/>
      <c r="H78" s="26"/>
      <c r="I78" s="26"/>
      <c r="J78" s="26"/>
      <c r="K78" s="24"/>
      <c r="L78" s="24"/>
    </row>
    <row r="79" spans="1:12" ht="18" customHeight="1">
      <c r="A79" s="24"/>
      <c r="B79" s="26" t="s">
        <v>241</v>
      </c>
      <c r="C79" s="26">
        <v>1.02</v>
      </c>
      <c r="D79" s="26"/>
      <c r="E79" s="26"/>
      <c r="F79" s="26">
        <v>1.02</v>
      </c>
      <c r="G79" s="26">
        <v>0.09</v>
      </c>
      <c r="H79" s="26"/>
      <c r="I79" s="26"/>
      <c r="J79" s="26">
        <v>0.09</v>
      </c>
      <c r="K79" s="24"/>
      <c r="L79" s="24"/>
    </row>
    <row r="80" spans="1:12" ht="18" customHeight="1">
      <c r="A80" s="24"/>
      <c r="B80" s="26" t="s">
        <v>245</v>
      </c>
      <c r="C80" s="26">
        <v>2.63</v>
      </c>
      <c r="D80" s="26"/>
      <c r="E80" s="26"/>
      <c r="F80" s="26">
        <v>2.63</v>
      </c>
      <c r="G80" s="26">
        <v>0.25</v>
      </c>
      <c r="H80" s="26"/>
      <c r="I80" s="26"/>
      <c r="J80" s="26">
        <v>0.25</v>
      </c>
      <c r="K80" s="24"/>
      <c r="L80" s="24"/>
    </row>
    <row r="81" spans="1:12" ht="18" customHeight="1">
      <c r="A81" s="24"/>
      <c r="B81" s="26" t="s">
        <v>247</v>
      </c>
      <c r="C81" s="26">
        <v>0.55</v>
      </c>
      <c r="D81" s="26"/>
      <c r="E81" s="26"/>
      <c r="F81" s="26">
        <v>0.55</v>
      </c>
      <c r="G81" s="26"/>
      <c r="H81" s="26"/>
      <c r="I81" s="26"/>
      <c r="J81" s="26"/>
      <c r="K81" s="24"/>
      <c r="L81" s="24"/>
    </row>
    <row r="82" spans="1:12" ht="18" customHeight="1">
      <c r="A82" s="24"/>
      <c r="B82" s="26" t="s">
        <v>249</v>
      </c>
      <c r="C82" s="26">
        <v>0.95</v>
      </c>
      <c r="D82" s="26"/>
      <c r="E82" s="26"/>
      <c r="F82" s="26">
        <v>0.95</v>
      </c>
      <c r="G82" s="26"/>
      <c r="H82" s="26"/>
      <c r="I82" s="26"/>
      <c r="J82" s="26"/>
      <c r="K82" s="24"/>
      <c r="L82" s="24"/>
    </row>
    <row r="83" spans="1:12" ht="18" customHeight="1">
      <c r="A83" s="24"/>
      <c r="B83" s="26" t="s">
        <v>472</v>
      </c>
      <c r="C83" s="26">
        <v>1.57</v>
      </c>
      <c r="D83" s="26"/>
      <c r="E83" s="26"/>
      <c r="F83" s="26">
        <v>1.57</v>
      </c>
      <c r="G83" s="26">
        <v>0.58</v>
      </c>
      <c r="H83" s="26"/>
      <c r="I83" s="26"/>
      <c r="J83" s="26">
        <v>0.58</v>
      </c>
      <c r="K83" s="24"/>
      <c r="L83" s="24"/>
    </row>
    <row r="84" spans="1:12" ht="18" customHeight="1">
      <c r="A84" s="24"/>
      <c r="B84" s="26" t="s">
        <v>253</v>
      </c>
      <c r="C84" s="26">
        <v>0.69</v>
      </c>
      <c r="D84" s="26"/>
      <c r="E84" s="26"/>
      <c r="F84" s="26">
        <v>0.69</v>
      </c>
      <c r="G84" s="26">
        <v>0.07</v>
      </c>
      <c r="H84" s="26"/>
      <c r="I84" s="26"/>
      <c r="J84" s="26">
        <v>0.07</v>
      </c>
      <c r="K84" s="24"/>
      <c r="L84" s="24"/>
    </row>
    <row r="85" spans="1:12" ht="18" customHeight="1">
      <c r="A85" s="24"/>
      <c r="B85" s="26" t="s">
        <v>255</v>
      </c>
      <c r="C85" s="26">
        <v>552.4</v>
      </c>
      <c r="D85" s="26">
        <v>60.84</v>
      </c>
      <c r="E85" s="26"/>
      <c r="F85" s="26">
        <f>C85-D85</f>
        <v>491.55999999999995</v>
      </c>
      <c r="G85" s="26"/>
      <c r="H85" s="26"/>
      <c r="I85" s="26"/>
      <c r="J85" s="26"/>
      <c r="K85" s="24"/>
      <c r="L85" s="24"/>
    </row>
    <row r="86" spans="1:12" ht="18" customHeight="1">
      <c r="A86" s="43"/>
      <c r="B86" s="44" t="s">
        <v>470</v>
      </c>
      <c r="C86" s="26">
        <f>SUM(C47:C85)</f>
        <v>1801.8799999999997</v>
      </c>
      <c r="D86" s="26">
        <v>90.99</v>
      </c>
      <c r="E86" s="26"/>
      <c r="F86" s="26">
        <f>C86-D86</f>
        <v>1710.8899999999996</v>
      </c>
      <c r="G86" s="26">
        <v>31.6</v>
      </c>
      <c r="H86" s="26"/>
      <c r="I86" s="26"/>
      <c r="J86" s="26">
        <v>31.6</v>
      </c>
      <c r="K86" s="24"/>
      <c r="L86" s="24"/>
    </row>
    <row r="87" spans="1:12" ht="18" customHeight="1">
      <c r="A87" s="45" t="s">
        <v>334</v>
      </c>
      <c r="B87" s="46"/>
      <c r="C87" s="26">
        <f>C46+C22+C36+C86</f>
        <v>12057.693</v>
      </c>
      <c r="D87" s="26">
        <f>D46+D22+D36+D86</f>
        <v>476.96000000000004</v>
      </c>
      <c r="E87" s="26">
        <f>E46+E22+E36+E86</f>
        <v>106.39</v>
      </c>
      <c r="F87" s="26">
        <f>F46+F22+F36+F86</f>
        <v>11482.342999999999</v>
      </c>
      <c r="G87" s="24"/>
      <c r="H87" s="24"/>
      <c r="I87" s="24"/>
      <c r="J87" s="24"/>
      <c r="K87" s="24"/>
      <c r="L87" s="24"/>
    </row>
    <row r="88" ht="18" customHeight="1"/>
    <row r="89" ht="18" customHeight="1"/>
    <row r="90" ht="18" customHeight="1"/>
  </sheetData>
  <sheetProtection/>
  <mergeCells count="20">
    <mergeCell ref="B1:L1"/>
    <mergeCell ref="C2:J2"/>
    <mergeCell ref="C3:F3"/>
    <mergeCell ref="G3:J3"/>
    <mergeCell ref="A87:B87"/>
    <mergeCell ref="A2:A22"/>
    <mergeCell ref="A23:A36"/>
    <mergeCell ref="A37:A46"/>
    <mergeCell ref="A47:A86"/>
    <mergeCell ref="B2:B4"/>
    <mergeCell ref="K2:K4"/>
    <mergeCell ref="K5:K22"/>
    <mergeCell ref="K23:K36"/>
    <mergeCell ref="K37:K46"/>
    <mergeCell ref="K47:K86"/>
    <mergeCell ref="L2:L4"/>
    <mergeCell ref="L5:L22"/>
    <mergeCell ref="L23:L36"/>
    <mergeCell ref="L37:L46"/>
    <mergeCell ref="L47:L86"/>
  </mergeCells>
  <printOptions horizontalCentered="1" verticalCentered="1"/>
  <pageMargins left="0.25" right="0.25" top="0.75" bottom="0.75" header="0.3" footer="0.3"/>
  <pageSetup fitToHeight="1" fitToWidth="1" horizontalDpi="600" verticalDpi="600" orientation="landscape" paperSize="9" scale="78"/>
</worksheet>
</file>

<file path=xl/worksheets/sheet2.xml><?xml version="1.0" encoding="utf-8"?>
<worksheet xmlns="http://schemas.openxmlformats.org/spreadsheetml/2006/main" xmlns:r="http://schemas.openxmlformats.org/officeDocument/2006/relationships">
  <sheetPr>
    <pageSetUpPr fitToPage="1"/>
  </sheetPr>
  <dimension ref="A1:I9"/>
  <sheetViews>
    <sheetView zoomScale="85" zoomScaleNormal="85" zoomScaleSheetLayoutView="100" workbookViewId="0" topLeftCell="A4">
      <selection activeCell="C4" sqref="C4:C9"/>
    </sheetView>
  </sheetViews>
  <sheetFormatPr defaultColWidth="9.00390625" defaultRowHeight="14.25"/>
  <cols>
    <col min="1" max="1" width="7.875" style="0" customWidth="1"/>
    <col min="2" max="3" width="7.75390625" style="0" customWidth="1"/>
    <col min="4" max="4" width="8.25390625" style="0" customWidth="1"/>
    <col min="5" max="5" width="4.75390625" style="0" customWidth="1"/>
    <col min="6" max="6" width="52.125" style="0" customWidth="1"/>
    <col min="7" max="7" width="49.25390625" style="0" customWidth="1"/>
    <col min="8" max="8" width="12.50390625" style="0" customWidth="1"/>
  </cols>
  <sheetData>
    <row r="1" spans="1:8" ht="18.75" customHeight="1">
      <c r="A1" s="3" t="s">
        <v>257</v>
      </c>
      <c r="B1" s="3"/>
      <c r="C1" s="3"/>
      <c r="D1" s="3"/>
      <c r="E1" s="3"/>
      <c r="F1" s="3"/>
      <c r="G1" s="3"/>
      <c r="H1" s="3"/>
    </row>
    <row r="2" spans="1:8" s="49" customFormat="1" ht="26.25" customHeight="1">
      <c r="A2" s="10" t="s">
        <v>258</v>
      </c>
      <c r="B2" s="10" t="s">
        <v>259</v>
      </c>
      <c r="C2" s="135" t="s">
        <v>260</v>
      </c>
      <c r="D2" s="10" t="s">
        <v>261</v>
      </c>
      <c r="E2" s="10" t="s">
        <v>262</v>
      </c>
      <c r="F2" s="10"/>
      <c r="G2" s="136"/>
      <c r="H2" s="10" t="s">
        <v>263</v>
      </c>
    </row>
    <row r="3" spans="1:8" s="49" customFormat="1" ht="56.25" customHeight="1">
      <c r="A3" s="11"/>
      <c r="B3" s="11"/>
      <c r="C3" s="137"/>
      <c r="D3" s="11"/>
      <c r="E3" s="11" t="s">
        <v>13</v>
      </c>
      <c r="F3" s="11" t="s">
        <v>264</v>
      </c>
      <c r="G3" s="11" t="s">
        <v>265</v>
      </c>
      <c r="H3" s="11"/>
    </row>
    <row r="4" spans="1:9" s="49" customFormat="1" ht="159" customHeight="1">
      <c r="A4" s="138" t="s">
        <v>266</v>
      </c>
      <c r="B4" s="139" t="s">
        <v>267</v>
      </c>
      <c r="C4" s="140" t="s">
        <v>268</v>
      </c>
      <c r="D4" s="141" t="s">
        <v>269</v>
      </c>
      <c r="E4" s="142">
        <v>1</v>
      </c>
      <c r="F4" s="142" t="s">
        <v>270</v>
      </c>
      <c r="G4" s="143" t="s">
        <v>271</v>
      </c>
      <c r="H4" s="141" t="s">
        <v>272</v>
      </c>
      <c r="I4" s="148"/>
    </row>
    <row r="5" spans="1:9" s="49" customFormat="1" ht="163.5" customHeight="1">
      <c r="A5" s="144"/>
      <c r="B5" s="145"/>
      <c r="C5" s="30"/>
      <c r="D5" s="145"/>
      <c r="E5" s="142">
        <v>2</v>
      </c>
      <c r="F5" s="142" t="s">
        <v>273</v>
      </c>
      <c r="G5" s="143" t="s">
        <v>274</v>
      </c>
      <c r="H5" s="145"/>
      <c r="I5" s="148"/>
    </row>
    <row r="6" spans="1:8" ht="105.75" customHeight="1">
      <c r="A6" s="144"/>
      <c r="B6" s="145"/>
      <c r="C6" s="30"/>
      <c r="D6" s="145"/>
      <c r="E6" s="142">
        <v>3</v>
      </c>
      <c r="F6" s="142" t="s">
        <v>275</v>
      </c>
      <c r="G6" s="143" t="s">
        <v>276</v>
      </c>
      <c r="H6" s="145"/>
    </row>
    <row r="7" spans="1:8" ht="106.5" customHeight="1">
      <c r="A7" s="144"/>
      <c r="B7" s="145"/>
      <c r="C7" s="30"/>
      <c r="D7" s="145"/>
      <c r="E7" s="142">
        <v>4</v>
      </c>
      <c r="F7" s="142" t="s">
        <v>277</v>
      </c>
      <c r="G7" s="143" t="s">
        <v>278</v>
      </c>
      <c r="H7" s="145"/>
    </row>
    <row r="8" spans="1:8" ht="114.75" customHeight="1">
      <c r="A8" s="144"/>
      <c r="B8" s="145"/>
      <c r="C8" s="30"/>
      <c r="D8" s="145"/>
      <c r="E8" s="142">
        <v>5</v>
      </c>
      <c r="F8" s="142" t="s">
        <v>279</v>
      </c>
      <c r="G8" s="143" t="s">
        <v>280</v>
      </c>
      <c r="H8" s="145"/>
    </row>
    <row r="9" spans="1:8" ht="75.75" customHeight="1">
      <c r="A9" s="146"/>
      <c r="B9" s="147"/>
      <c r="C9" s="34"/>
      <c r="D9" s="147"/>
      <c r="E9" s="142">
        <v>6</v>
      </c>
      <c r="F9" s="143" t="s">
        <v>281</v>
      </c>
      <c r="G9" s="143" t="s">
        <v>282</v>
      </c>
      <c r="H9" s="147"/>
    </row>
    <row r="10" ht="202.5" customHeight="1"/>
    <row r="11" ht="102.75" customHeight="1"/>
    <row r="12" ht="234.75" customHeight="1"/>
    <row r="13" ht="120" customHeight="1"/>
    <row r="14" ht="73.5" customHeight="1"/>
    <row r="15" ht="126.75" customHeight="1"/>
    <row r="16" ht="124.5" customHeight="1"/>
  </sheetData>
  <sheetProtection/>
  <mergeCells count="12">
    <mergeCell ref="A1:H1"/>
    <mergeCell ref="E2:G2"/>
    <mergeCell ref="A2:A3"/>
    <mergeCell ref="A4:A9"/>
    <mergeCell ref="B2:B3"/>
    <mergeCell ref="B4:B9"/>
    <mergeCell ref="C2:C3"/>
    <mergeCell ref="C4:C9"/>
    <mergeCell ref="D2:D3"/>
    <mergeCell ref="D4:D9"/>
    <mergeCell ref="H2:H3"/>
    <mergeCell ref="H4:H9"/>
  </mergeCells>
  <printOptions horizontalCentered="1" verticalCentered="1"/>
  <pageMargins left="0.25" right="0.25" top="0.75" bottom="0.75" header="0.3" footer="0.3"/>
  <pageSetup fitToHeight="1" fitToWidth="1" horizontalDpi="600" verticalDpi="600" orientation="landscape" paperSize="9" scale="88"/>
</worksheet>
</file>

<file path=xl/worksheets/sheet3.xml><?xml version="1.0" encoding="utf-8"?>
<worksheet xmlns="http://schemas.openxmlformats.org/spreadsheetml/2006/main" xmlns:r="http://schemas.openxmlformats.org/officeDocument/2006/relationships">
  <sheetPr>
    <pageSetUpPr fitToPage="1"/>
  </sheetPr>
  <dimension ref="A1:H6"/>
  <sheetViews>
    <sheetView zoomScale="70" zoomScaleNormal="70" zoomScaleSheetLayoutView="100" workbookViewId="0" topLeftCell="A10">
      <selection activeCell="B7" sqref="B7"/>
    </sheetView>
  </sheetViews>
  <sheetFormatPr defaultColWidth="9.00390625" defaultRowHeight="14.25"/>
  <cols>
    <col min="1" max="2" width="83.875" style="58" customWidth="1"/>
    <col min="3" max="3" width="13.875" style="58" customWidth="1"/>
    <col min="4" max="4" width="11.75390625" style="58" customWidth="1"/>
    <col min="5" max="5" width="16.375" style="58" customWidth="1"/>
    <col min="6" max="6" width="27.25390625" style="58" customWidth="1"/>
    <col min="7" max="7" width="15.25390625" style="58" customWidth="1"/>
    <col min="8" max="16384" width="9.00390625" style="58" customWidth="1"/>
  </cols>
  <sheetData>
    <row r="1" spans="1:7" ht="18.75">
      <c r="A1" s="3" t="s">
        <v>283</v>
      </c>
      <c r="B1" s="3"/>
      <c r="C1" s="3"/>
      <c r="D1" s="3"/>
      <c r="E1" s="3"/>
      <c r="F1" s="3"/>
      <c r="G1" s="3"/>
    </row>
    <row r="2" spans="1:7" s="47" customFormat="1" ht="75.75" customHeight="1">
      <c r="A2" s="79" t="s">
        <v>284</v>
      </c>
      <c r="B2" s="79" t="s">
        <v>285</v>
      </c>
      <c r="C2" s="79" t="s">
        <v>286</v>
      </c>
      <c r="D2" s="79" t="s">
        <v>287</v>
      </c>
      <c r="E2" s="79" t="s">
        <v>288</v>
      </c>
      <c r="F2" s="79" t="s">
        <v>289</v>
      </c>
      <c r="G2" s="10" t="s">
        <v>290</v>
      </c>
    </row>
    <row r="3" spans="1:8" s="47" customFormat="1" ht="85.5" customHeight="1">
      <c r="A3" s="129" t="s">
        <v>291</v>
      </c>
      <c r="B3" s="130" t="s">
        <v>292</v>
      </c>
      <c r="C3" s="131">
        <v>3</v>
      </c>
      <c r="D3" s="131">
        <v>0</v>
      </c>
      <c r="E3" s="131">
        <v>3</v>
      </c>
      <c r="F3" s="131" t="s">
        <v>293</v>
      </c>
      <c r="G3" s="132" t="s">
        <v>294</v>
      </c>
      <c r="H3" s="133"/>
    </row>
    <row r="4" spans="1:8" s="47" customFormat="1" ht="219.75" customHeight="1">
      <c r="A4" s="129" t="s">
        <v>295</v>
      </c>
      <c r="B4" s="129" t="s">
        <v>296</v>
      </c>
      <c r="C4" s="131"/>
      <c r="D4" s="131"/>
      <c r="E4" s="131"/>
      <c r="F4" s="131"/>
      <c r="G4" s="131"/>
      <c r="H4" s="133"/>
    </row>
    <row r="5" spans="1:7" ht="388.5" customHeight="1">
      <c r="A5" s="134" t="s">
        <v>297</v>
      </c>
      <c r="B5" s="129" t="s">
        <v>298</v>
      </c>
      <c r="C5" s="131"/>
      <c r="D5" s="131"/>
      <c r="E5" s="131"/>
      <c r="F5" s="131"/>
      <c r="G5" s="131"/>
    </row>
    <row r="6" spans="1:7" ht="333" customHeight="1">
      <c r="A6" s="134" t="s">
        <v>299</v>
      </c>
      <c r="B6" s="129" t="s">
        <v>300</v>
      </c>
      <c r="C6" s="131"/>
      <c r="D6" s="131"/>
      <c r="E6" s="131"/>
      <c r="F6" s="131"/>
      <c r="G6" s="131"/>
    </row>
    <row r="7" ht="49.5" customHeight="1"/>
    <row r="8" ht="49.5" customHeight="1"/>
    <row r="9" ht="49.5" customHeight="1"/>
    <row r="10" ht="49.5" customHeight="1"/>
    <row r="11" ht="49.5" customHeight="1"/>
    <row r="12" ht="49.5" customHeight="1"/>
    <row r="13" ht="49.5" customHeight="1"/>
    <row r="14" ht="49.5" customHeight="1"/>
    <row r="15" ht="49.5" customHeight="1"/>
    <row r="16" ht="49.5" customHeight="1"/>
    <row r="17" ht="49.5" customHeight="1"/>
    <row r="18" ht="49.5" customHeight="1"/>
    <row r="19" ht="49.5" customHeight="1"/>
    <row r="20" ht="49.5" customHeight="1"/>
    <row r="21" ht="49.5" customHeight="1"/>
    <row r="22" ht="49.5" customHeight="1"/>
    <row r="23" ht="49.5" customHeight="1"/>
    <row r="24" ht="49.5" customHeight="1"/>
    <row r="25" ht="49.5" customHeight="1"/>
    <row r="26" ht="49.5" customHeight="1"/>
    <row r="27" ht="49.5" customHeight="1"/>
    <row r="28" ht="49.5" customHeight="1"/>
    <row r="29" ht="49.5" customHeight="1"/>
    <row r="30" ht="49.5" customHeight="1"/>
    <row r="31" ht="49.5" customHeight="1"/>
    <row r="32" ht="49.5" customHeight="1"/>
    <row r="33" ht="49.5" customHeight="1"/>
    <row r="34" ht="49.5" customHeight="1"/>
    <row r="35" ht="49.5" customHeight="1"/>
    <row r="36" ht="49.5" customHeight="1"/>
    <row r="37" ht="49.5" customHeight="1"/>
    <row r="38" ht="49.5" customHeight="1"/>
    <row r="39" ht="49.5" customHeight="1"/>
    <row r="40" ht="49.5" customHeight="1"/>
    <row r="41" ht="49.5" customHeight="1"/>
    <row r="42" ht="49.5" customHeight="1"/>
    <row r="43" ht="49.5" customHeight="1"/>
    <row r="44" ht="49.5" customHeight="1"/>
  </sheetData>
  <sheetProtection/>
  <mergeCells count="6">
    <mergeCell ref="A1:G1"/>
    <mergeCell ref="C3:C6"/>
    <mergeCell ref="D3:D6"/>
    <mergeCell ref="E3:E6"/>
    <mergeCell ref="F3:F6"/>
    <mergeCell ref="G3:G6"/>
  </mergeCells>
  <printOptions horizontalCentered="1" verticalCentered="1"/>
  <pageMargins left="0.25" right="0.25" top="0.75" bottom="0.75" header="0.3" footer="0.3"/>
  <pageSetup fitToHeight="1" fitToWidth="1" horizontalDpi="600" verticalDpi="600" orientation="landscape" paperSize="9" scale="45"/>
</worksheet>
</file>

<file path=xl/worksheets/sheet4.xml><?xml version="1.0" encoding="utf-8"?>
<worksheet xmlns="http://schemas.openxmlformats.org/spreadsheetml/2006/main" xmlns:r="http://schemas.openxmlformats.org/officeDocument/2006/relationships">
  <sheetPr>
    <pageSetUpPr fitToPage="1"/>
  </sheetPr>
  <dimension ref="A1:L44"/>
  <sheetViews>
    <sheetView zoomScaleSheetLayoutView="100" workbookViewId="0" topLeftCell="A1">
      <pane ySplit="3" topLeftCell="A19" activePane="bottomLeft" state="frozen"/>
      <selection pane="bottomLeft" activeCell="B43" sqref="B19:B43"/>
    </sheetView>
  </sheetViews>
  <sheetFormatPr defaultColWidth="9.00390625" defaultRowHeight="14.25"/>
  <cols>
    <col min="1" max="1" width="10.25390625" style="0" customWidth="1"/>
    <col min="2" max="2" width="43.125" style="0" customWidth="1"/>
    <col min="3" max="4" width="12.625" style="113" customWidth="1"/>
    <col min="5" max="5" width="16.875" style="113" customWidth="1"/>
    <col min="6" max="6" width="11.00390625" style="113" customWidth="1"/>
    <col min="7" max="7" width="10.375" style="113" customWidth="1"/>
    <col min="8" max="10" width="12.625" style="113" customWidth="1"/>
    <col min="11" max="11" width="23.125" style="113" customWidth="1"/>
    <col min="12" max="12" width="16.625" style="113" customWidth="1"/>
  </cols>
  <sheetData>
    <row r="1" spans="2:12" ht="30" customHeight="1">
      <c r="B1" s="114" t="s">
        <v>301</v>
      </c>
      <c r="C1" s="114"/>
      <c r="D1" s="114"/>
      <c r="E1" s="114"/>
      <c r="F1" s="114"/>
      <c r="G1" s="114"/>
      <c r="H1" s="114"/>
      <c r="I1" s="114"/>
      <c r="J1" s="114"/>
      <c r="K1" s="114"/>
      <c r="L1" s="114"/>
    </row>
    <row r="2" spans="1:12" s="112" customFormat="1" ht="36" customHeight="1">
      <c r="A2" s="115" t="s">
        <v>302</v>
      </c>
      <c r="B2" s="115"/>
      <c r="C2" s="115"/>
      <c r="D2" s="115"/>
      <c r="E2" s="115"/>
      <c r="F2" s="115"/>
      <c r="G2" s="115"/>
      <c r="H2" s="115"/>
      <c r="I2" s="115"/>
      <c r="J2" s="115"/>
      <c r="K2" s="115"/>
      <c r="L2" s="11" t="s">
        <v>303</v>
      </c>
    </row>
    <row r="3" spans="1:12" s="112" customFormat="1" ht="64.5" customHeight="1">
      <c r="A3" s="116" t="s">
        <v>304</v>
      </c>
      <c r="B3" s="116"/>
      <c r="C3" s="117" t="s">
        <v>305</v>
      </c>
      <c r="D3" s="117" t="s">
        <v>306</v>
      </c>
      <c r="E3" s="117" t="s">
        <v>307</v>
      </c>
      <c r="F3" s="117" t="s">
        <v>308</v>
      </c>
      <c r="G3" s="117" t="s">
        <v>309</v>
      </c>
      <c r="H3" s="117" t="s">
        <v>310</v>
      </c>
      <c r="I3" s="117" t="s">
        <v>311</v>
      </c>
      <c r="J3" s="117" t="s">
        <v>312</v>
      </c>
      <c r="K3" s="11" t="s">
        <v>313</v>
      </c>
      <c r="L3" s="11"/>
    </row>
    <row r="4" spans="1:12" s="112" customFormat="1" ht="31.5" customHeight="1">
      <c r="A4" s="118" t="s">
        <v>314</v>
      </c>
      <c r="B4" s="119" t="s">
        <v>315</v>
      </c>
      <c r="C4" s="120">
        <v>0</v>
      </c>
      <c r="D4" s="120">
        <v>0</v>
      </c>
      <c r="E4" s="120">
        <v>0.015</v>
      </c>
      <c r="F4" s="120">
        <v>2.698</v>
      </c>
      <c r="G4" s="120">
        <v>0</v>
      </c>
      <c r="H4" s="120">
        <v>0</v>
      </c>
      <c r="I4" s="120">
        <v>270.499</v>
      </c>
      <c r="J4" s="120">
        <v>12.0349</v>
      </c>
      <c r="K4" s="120" t="s">
        <v>141</v>
      </c>
      <c r="L4" s="127" t="s">
        <v>316</v>
      </c>
    </row>
    <row r="5" spans="1:12" s="112" customFormat="1" ht="30" customHeight="1">
      <c r="A5" s="118"/>
      <c r="B5" s="119" t="s">
        <v>317</v>
      </c>
      <c r="C5" s="120">
        <v>1.2</v>
      </c>
      <c r="D5" s="120">
        <v>0.25</v>
      </c>
      <c r="E5" s="120">
        <v>0</v>
      </c>
      <c r="F5" s="120">
        <v>0.336</v>
      </c>
      <c r="G5" s="120">
        <v>0</v>
      </c>
      <c r="H5" s="120">
        <v>0</v>
      </c>
      <c r="I5" s="120">
        <v>12</v>
      </c>
      <c r="J5" s="120">
        <v>0.23</v>
      </c>
      <c r="K5" s="120" t="s">
        <v>141</v>
      </c>
      <c r="L5" s="127" t="s">
        <v>316</v>
      </c>
    </row>
    <row r="6" spans="1:12" ht="27" customHeight="1">
      <c r="A6" s="118"/>
      <c r="B6" s="119" t="s">
        <v>318</v>
      </c>
      <c r="C6" s="118">
        <v>0</v>
      </c>
      <c r="D6" s="118">
        <v>0</v>
      </c>
      <c r="E6" s="118">
        <v>0.077</v>
      </c>
      <c r="F6" s="118">
        <v>0.085</v>
      </c>
      <c r="G6" s="120">
        <v>0</v>
      </c>
      <c r="H6" s="120">
        <v>0</v>
      </c>
      <c r="I6" s="118">
        <v>1.0168</v>
      </c>
      <c r="J6" s="118">
        <v>0.09014</v>
      </c>
      <c r="K6" s="120" t="s">
        <v>141</v>
      </c>
      <c r="L6" s="127" t="s">
        <v>316</v>
      </c>
    </row>
    <row r="7" spans="1:12" ht="27" customHeight="1">
      <c r="A7" s="118"/>
      <c r="B7" s="121" t="s">
        <v>319</v>
      </c>
      <c r="C7" s="118">
        <v>0</v>
      </c>
      <c r="D7" s="118">
        <v>0</v>
      </c>
      <c r="E7" s="118">
        <v>0</v>
      </c>
      <c r="F7" s="118">
        <v>0.08</v>
      </c>
      <c r="G7" s="120">
        <v>0</v>
      </c>
      <c r="H7" s="120">
        <v>0</v>
      </c>
      <c r="I7" s="118">
        <v>0</v>
      </c>
      <c r="J7" s="118">
        <v>0</v>
      </c>
      <c r="K7" s="120" t="s">
        <v>141</v>
      </c>
      <c r="L7" s="127" t="s">
        <v>316</v>
      </c>
    </row>
    <row r="8" spans="1:12" ht="30.75" customHeight="1">
      <c r="A8" s="118"/>
      <c r="B8" s="119" t="s">
        <v>320</v>
      </c>
      <c r="C8" s="118">
        <v>0</v>
      </c>
      <c r="D8" s="118">
        <v>0</v>
      </c>
      <c r="E8" s="118">
        <v>0.85</v>
      </c>
      <c r="F8" s="118">
        <v>0</v>
      </c>
      <c r="G8" s="120">
        <v>0</v>
      </c>
      <c r="H8" s="120">
        <v>0</v>
      </c>
      <c r="I8" s="118">
        <v>0.008</v>
      </c>
      <c r="J8" s="118">
        <v>0.003</v>
      </c>
      <c r="K8" s="120" t="s">
        <v>141</v>
      </c>
      <c r="L8" s="127" t="s">
        <v>316</v>
      </c>
    </row>
    <row r="9" spans="1:12" ht="30" customHeight="1">
      <c r="A9" s="118"/>
      <c r="B9" s="119" t="s">
        <v>321</v>
      </c>
      <c r="C9" s="118">
        <v>0</v>
      </c>
      <c r="D9" s="118">
        <v>0</v>
      </c>
      <c r="E9" s="118">
        <v>0.0375</v>
      </c>
      <c r="F9" s="118">
        <v>0</v>
      </c>
      <c r="G9" s="120">
        <v>0</v>
      </c>
      <c r="H9" s="120">
        <v>0</v>
      </c>
      <c r="I9" s="118">
        <v>0.264</v>
      </c>
      <c r="J9" s="118">
        <v>0.008</v>
      </c>
      <c r="K9" s="120" t="s">
        <v>141</v>
      </c>
      <c r="L9" s="127" t="s">
        <v>316</v>
      </c>
    </row>
    <row r="10" spans="1:12" ht="30" customHeight="1">
      <c r="A10" s="118"/>
      <c r="B10" s="119" t="s">
        <v>322</v>
      </c>
      <c r="C10" s="118">
        <v>0</v>
      </c>
      <c r="D10" s="118">
        <v>0</v>
      </c>
      <c r="E10" s="118">
        <v>0</v>
      </c>
      <c r="F10" s="118">
        <v>0</v>
      </c>
      <c r="G10" s="120">
        <v>0</v>
      </c>
      <c r="H10" s="120">
        <v>0</v>
      </c>
      <c r="I10" s="118">
        <v>0.09</v>
      </c>
      <c r="J10" s="118">
        <v>0.0018</v>
      </c>
      <c r="K10" s="120" t="s">
        <v>141</v>
      </c>
      <c r="L10" s="127" t="s">
        <v>316</v>
      </c>
    </row>
    <row r="11" spans="1:12" ht="27" customHeight="1">
      <c r="A11" s="118"/>
      <c r="B11" s="121" t="s">
        <v>323</v>
      </c>
      <c r="C11" s="118">
        <v>0</v>
      </c>
      <c r="D11" s="118">
        <v>0</v>
      </c>
      <c r="E11" s="118">
        <v>0.65</v>
      </c>
      <c r="F11" s="118">
        <v>0</v>
      </c>
      <c r="G11" s="120">
        <v>0</v>
      </c>
      <c r="H11" s="120">
        <v>0</v>
      </c>
      <c r="I11" s="118">
        <v>1.74</v>
      </c>
      <c r="J11" s="118">
        <v>0.21</v>
      </c>
      <c r="K11" s="120" t="s">
        <v>141</v>
      </c>
      <c r="L11" s="127" t="s">
        <v>316</v>
      </c>
    </row>
    <row r="12" spans="1:12" ht="31.5" customHeight="1">
      <c r="A12" s="118"/>
      <c r="B12" s="119" t="s">
        <v>324</v>
      </c>
      <c r="C12" s="118">
        <v>0.025</v>
      </c>
      <c r="D12" s="118">
        <v>0.13</v>
      </c>
      <c r="E12" s="118">
        <v>0</v>
      </c>
      <c r="F12" s="118">
        <v>0.011</v>
      </c>
      <c r="G12" s="120">
        <v>0</v>
      </c>
      <c r="H12" s="120">
        <v>0</v>
      </c>
      <c r="I12" s="118">
        <v>0</v>
      </c>
      <c r="J12" s="118">
        <v>0</v>
      </c>
      <c r="K12" s="120" t="s">
        <v>141</v>
      </c>
      <c r="L12" s="127" t="s">
        <v>316</v>
      </c>
    </row>
    <row r="13" spans="1:12" ht="36" customHeight="1">
      <c r="A13" s="118"/>
      <c r="B13" s="119" t="s">
        <v>325</v>
      </c>
      <c r="C13" s="118">
        <v>0</v>
      </c>
      <c r="D13" s="118">
        <v>0</v>
      </c>
      <c r="E13" s="118">
        <v>0</v>
      </c>
      <c r="F13" s="118">
        <v>0.013</v>
      </c>
      <c r="G13" s="120">
        <v>0</v>
      </c>
      <c r="H13" s="120">
        <v>0</v>
      </c>
      <c r="I13" s="118">
        <v>0</v>
      </c>
      <c r="J13" s="118">
        <v>0</v>
      </c>
      <c r="K13" s="127" t="s">
        <v>326</v>
      </c>
      <c r="L13" s="127" t="s">
        <v>316</v>
      </c>
    </row>
    <row r="14" spans="1:12" ht="33.75" customHeight="1">
      <c r="A14" s="118"/>
      <c r="B14" s="121" t="s">
        <v>327</v>
      </c>
      <c r="C14" s="118">
        <v>0</v>
      </c>
      <c r="D14" s="118">
        <v>0</v>
      </c>
      <c r="E14" s="118">
        <v>0</v>
      </c>
      <c r="F14" s="118">
        <v>0.755</v>
      </c>
      <c r="G14" s="120">
        <v>0</v>
      </c>
      <c r="H14" s="120">
        <v>0</v>
      </c>
      <c r="I14" s="118">
        <v>0</v>
      </c>
      <c r="J14" s="118">
        <v>0</v>
      </c>
      <c r="K14" s="120" t="s">
        <v>141</v>
      </c>
      <c r="L14" s="127" t="s">
        <v>316</v>
      </c>
    </row>
    <row r="15" spans="1:12" ht="30" customHeight="1">
      <c r="A15" s="118"/>
      <c r="B15" s="119" t="s">
        <v>328</v>
      </c>
      <c r="C15" s="118">
        <v>0</v>
      </c>
      <c r="D15" s="118">
        <v>0</v>
      </c>
      <c r="E15" s="118">
        <v>0</v>
      </c>
      <c r="F15" s="118">
        <v>0.615</v>
      </c>
      <c r="G15" s="120">
        <v>0</v>
      </c>
      <c r="H15" s="120">
        <v>0</v>
      </c>
      <c r="I15" s="118">
        <v>0</v>
      </c>
      <c r="J15" s="118">
        <v>0</v>
      </c>
      <c r="K15" s="120" t="s">
        <v>141</v>
      </c>
      <c r="L15" s="127" t="s">
        <v>316</v>
      </c>
    </row>
    <row r="16" spans="1:12" ht="28.5" customHeight="1">
      <c r="A16" s="118"/>
      <c r="B16" s="121" t="s">
        <v>329</v>
      </c>
      <c r="C16" s="122">
        <v>1.67</v>
      </c>
      <c r="D16" s="122">
        <v>1.04</v>
      </c>
      <c r="E16" s="122">
        <v>0</v>
      </c>
      <c r="F16" s="122">
        <v>18.401</v>
      </c>
      <c r="G16" s="120">
        <v>0</v>
      </c>
      <c r="H16" s="120">
        <v>0</v>
      </c>
      <c r="I16" s="122">
        <v>0</v>
      </c>
      <c r="J16" s="122">
        <v>0</v>
      </c>
      <c r="K16" s="122" t="s">
        <v>330</v>
      </c>
      <c r="L16" s="127" t="s">
        <v>316</v>
      </c>
    </row>
    <row r="17" spans="1:12" ht="25.5" customHeight="1">
      <c r="A17" s="118"/>
      <c r="B17" s="118" t="s">
        <v>331</v>
      </c>
      <c r="C17" s="118">
        <f>SUM(C4:C16)</f>
        <v>2.8949999999999996</v>
      </c>
      <c r="D17" s="118">
        <f>SUM(D4:D16)</f>
        <v>1.42</v>
      </c>
      <c r="E17" s="118">
        <f>SUM(E4:E16)</f>
        <v>1.6295</v>
      </c>
      <c r="F17" s="118">
        <f>SUM(F4:F16)</f>
        <v>22.994</v>
      </c>
      <c r="G17" s="120">
        <v>0</v>
      </c>
      <c r="H17" s="120">
        <v>0</v>
      </c>
      <c r="I17" s="118">
        <f>SUM(I4:I16)</f>
        <v>285.6178</v>
      </c>
      <c r="J17" s="118">
        <f>SUM(J4:J16)</f>
        <v>12.57784</v>
      </c>
      <c r="K17" s="120" t="s">
        <v>141</v>
      </c>
      <c r="L17" s="118"/>
    </row>
    <row r="18" spans="1:12" ht="27" customHeight="1">
      <c r="A18" s="123" t="s">
        <v>332</v>
      </c>
      <c r="B18" s="124" t="s">
        <v>173</v>
      </c>
      <c r="C18" s="125">
        <v>0</v>
      </c>
      <c r="D18" s="125">
        <v>0</v>
      </c>
      <c r="E18" s="125">
        <v>0</v>
      </c>
      <c r="F18" s="125">
        <v>1.22</v>
      </c>
      <c r="G18" s="125"/>
      <c r="H18" s="125"/>
      <c r="I18" s="125">
        <v>0.25</v>
      </c>
      <c r="J18" s="125">
        <v>0.006</v>
      </c>
      <c r="K18" s="120" t="s">
        <v>141</v>
      </c>
      <c r="L18" s="127" t="s">
        <v>316</v>
      </c>
    </row>
    <row r="19" spans="1:12" ht="33" customHeight="1">
      <c r="A19" s="123"/>
      <c r="B19" s="124" t="s">
        <v>177</v>
      </c>
      <c r="C19" s="125">
        <v>0</v>
      </c>
      <c r="D19" s="125">
        <v>0</v>
      </c>
      <c r="E19" s="125">
        <v>0</v>
      </c>
      <c r="F19" s="125">
        <v>0</v>
      </c>
      <c r="G19" s="125">
        <v>0</v>
      </c>
      <c r="H19" s="125">
        <v>0</v>
      </c>
      <c r="I19" s="125">
        <v>0.41</v>
      </c>
      <c r="J19" s="125">
        <v>0.0145</v>
      </c>
      <c r="K19" s="120" t="s">
        <v>141</v>
      </c>
      <c r="L19" s="127" t="s">
        <v>316</v>
      </c>
    </row>
    <row r="20" spans="1:12" ht="21.75" customHeight="1">
      <c r="A20" s="123"/>
      <c r="B20" s="124" t="s">
        <v>179</v>
      </c>
      <c r="C20" s="125">
        <v>0.17</v>
      </c>
      <c r="D20" s="125">
        <v>0.05</v>
      </c>
      <c r="E20" s="125">
        <v>0.02</v>
      </c>
      <c r="F20" s="125">
        <v>0.25</v>
      </c>
      <c r="G20" s="125">
        <v>0</v>
      </c>
      <c r="H20" s="125">
        <v>0</v>
      </c>
      <c r="I20" s="125">
        <v>0.15</v>
      </c>
      <c r="J20" s="125">
        <v>0.0127</v>
      </c>
      <c r="K20" s="120" t="s">
        <v>141</v>
      </c>
      <c r="L20" s="127" t="s">
        <v>316</v>
      </c>
    </row>
    <row r="21" spans="1:12" ht="21.75" customHeight="1">
      <c r="A21" s="123"/>
      <c r="B21" s="124" t="s">
        <v>181</v>
      </c>
      <c r="C21" s="125">
        <v>0</v>
      </c>
      <c r="D21" s="125">
        <v>0.01</v>
      </c>
      <c r="E21" s="125">
        <v>0</v>
      </c>
      <c r="F21" s="125">
        <v>0.051</v>
      </c>
      <c r="G21" s="125">
        <v>0</v>
      </c>
      <c r="H21" s="125">
        <v>0</v>
      </c>
      <c r="I21" s="125">
        <v>0.15</v>
      </c>
      <c r="J21" s="125">
        <v>0.031</v>
      </c>
      <c r="K21" s="120" t="s">
        <v>141</v>
      </c>
      <c r="L21" s="127" t="s">
        <v>316</v>
      </c>
    </row>
    <row r="22" spans="1:12" ht="21.75" customHeight="1">
      <c r="A22" s="123"/>
      <c r="B22" s="124" t="s">
        <v>183</v>
      </c>
      <c r="C22" s="125">
        <v>0</v>
      </c>
      <c r="D22" s="125">
        <v>0</v>
      </c>
      <c r="E22" s="125">
        <v>0</v>
      </c>
      <c r="F22" s="125">
        <v>0</v>
      </c>
      <c r="G22" s="125">
        <v>0</v>
      </c>
      <c r="H22" s="125">
        <v>0</v>
      </c>
      <c r="I22" s="125">
        <v>0.15</v>
      </c>
      <c r="J22" s="125">
        <v>0.0052</v>
      </c>
      <c r="K22" s="120" t="s">
        <v>141</v>
      </c>
      <c r="L22" s="127" t="s">
        <v>316</v>
      </c>
    </row>
    <row r="23" spans="1:12" ht="21.75" customHeight="1">
      <c r="A23" s="123"/>
      <c r="B23" s="124" t="s">
        <v>185</v>
      </c>
      <c r="C23" s="125">
        <v>0.35</v>
      </c>
      <c r="D23" s="125">
        <v>0.036</v>
      </c>
      <c r="E23" s="125">
        <v>0.02</v>
      </c>
      <c r="F23" s="125">
        <v>0.387</v>
      </c>
      <c r="G23" s="125">
        <v>0</v>
      </c>
      <c r="H23" s="125">
        <v>0</v>
      </c>
      <c r="I23" s="125">
        <v>0.15</v>
      </c>
      <c r="J23" s="125">
        <v>0.019</v>
      </c>
      <c r="K23" s="120" t="s">
        <v>141</v>
      </c>
      <c r="L23" s="127" t="s">
        <v>316</v>
      </c>
    </row>
    <row r="24" spans="1:12" ht="21.75" customHeight="1">
      <c r="A24" s="123"/>
      <c r="B24" s="124" t="s">
        <v>187</v>
      </c>
      <c r="C24" s="125">
        <v>0.54</v>
      </c>
      <c r="D24" s="125">
        <v>0.18</v>
      </c>
      <c r="E24" s="125">
        <v>0</v>
      </c>
      <c r="F24" s="125">
        <v>0.053</v>
      </c>
      <c r="G24" s="125">
        <v>0</v>
      </c>
      <c r="H24" s="125">
        <v>0</v>
      </c>
      <c r="I24" s="125">
        <v>1.02</v>
      </c>
      <c r="J24" s="125">
        <v>0.205</v>
      </c>
      <c r="K24" s="120" t="s">
        <v>141</v>
      </c>
      <c r="L24" s="127" t="s">
        <v>316</v>
      </c>
    </row>
    <row r="25" spans="1:12" ht="21.75" customHeight="1">
      <c r="A25" s="123"/>
      <c r="B25" s="124" t="s">
        <v>189</v>
      </c>
      <c r="C25" s="125">
        <v>0</v>
      </c>
      <c r="D25" s="125">
        <v>0.76</v>
      </c>
      <c r="E25" s="125">
        <v>0.05</v>
      </c>
      <c r="F25" s="125">
        <v>0.042</v>
      </c>
      <c r="G25" s="125">
        <v>0</v>
      </c>
      <c r="H25" s="125">
        <v>0</v>
      </c>
      <c r="I25" s="128">
        <v>0.05</v>
      </c>
      <c r="J25" s="125">
        <v>0.0045</v>
      </c>
      <c r="K25" s="120" t="s">
        <v>141</v>
      </c>
      <c r="L25" s="127" t="s">
        <v>316</v>
      </c>
    </row>
    <row r="26" spans="1:12" ht="21.75" customHeight="1">
      <c r="A26" s="123"/>
      <c r="B26" s="124" t="s">
        <v>191</v>
      </c>
      <c r="C26" s="125">
        <v>0.15</v>
      </c>
      <c r="D26" s="125">
        <v>0.57</v>
      </c>
      <c r="E26" s="125">
        <v>0</v>
      </c>
      <c r="F26" s="125">
        <v>0.215</v>
      </c>
      <c r="G26" s="125">
        <v>0</v>
      </c>
      <c r="H26" s="125">
        <v>0</v>
      </c>
      <c r="I26" s="125">
        <v>0.22</v>
      </c>
      <c r="J26" s="125">
        <v>0.0492</v>
      </c>
      <c r="K26" s="120" t="s">
        <v>141</v>
      </c>
      <c r="L26" s="127" t="s">
        <v>316</v>
      </c>
    </row>
    <row r="27" spans="1:12" ht="21.75" customHeight="1">
      <c r="A27" s="123"/>
      <c r="B27" s="124" t="s">
        <v>198</v>
      </c>
      <c r="C27" s="125">
        <v>0.008</v>
      </c>
      <c r="D27" s="125">
        <v>0.01</v>
      </c>
      <c r="E27" s="125">
        <v>0.034</v>
      </c>
      <c r="F27" s="125">
        <v>0.0971</v>
      </c>
      <c r="G27" s="125">
        <v>0</v>
      </c>
      <c r="H27" s="125">
        <v>0</v>
      </c>
      <c r="I27" s="125">
        <v>0.58</v>
      </c>
      <c r="J27" s="125">
        <v>0.0078</v>
      </c>
      <c r="K27" s="120" t="s">
        <v>141</v>
      </c>
      <c r="L27" s="127" t="s">
        <v>316</v>
      </c>
    </row>
    <row r="28" spans="1:12" ht="21.75" customHeight="1">
      <c r="A28" s="123"/>
      <c r="B28" s="124" t="s">
        <v>200</v>
      </c>
      <c r="C28" s="125">
        <v>0.15</v>
      </c>
      <c r="D28" s="125">
        <v>0.01</v>
      </c>
      <c r="E28" s="125">
        <v>0.051</v>
      </c>
      <c r="F28" s="125">
        <v>0.0214</v>
      </c>
      <c r="G28" s="125">
        <v>0</v>
      </c>
      <c r="H28" s="125">
        <v>0</v>
      </c>
      <c r="I28" s="125">
        <v>0.25</v>
      </c>
      <c r="J28" s="125">
        <v>0.0015</v>
      </c>
      <c r="K28" s="120" t="s">
        <v>141</v>
      </c>
      <c r="L28" s="127" t="s">
        <v>316</v>
      </c>
    </row>
    <row r="29" spans="1:12" ht="21.75" customHeight="1">
      <c r="A29" s="123"/>
      <c r="B29" s="124" t="s">
        <v>202</v>
      </c>
      <c r="C29" s="125">
        <v>0</v>
      </c>
      <c r="D29" s="125">
        <v>0</v>
      </c>
      <c r="E29" s="125">
        <v>0</v>
      </c>
      <c r="F29" s="125">
        <v>0.103</v>
      </c>
      <c r="G29" s="125">
        <v>0</v>
      </c>
      <c r="H29" s="125">
        <v>0</v>
      </c>
      <c r="I29" s="125">
        <v>2.21</v>
      </c>
      <c r="J29" s="125">
        <v>0.088</v>
      </c>
      <c r="K29" s="120" t="s">
        <v>141</v>
      </c>
      <c r="L29" s="127" t="s">
        <v>316</v>
      </c>
    </row>
    <row r="30" spans="1:12" ht="21.75" customHeight="1">
      <c r="A30" s="123"/>
      <c r="B30" s="124" t="s">
        <v>204</v>
      </c>
      <c r="C30" s="125">
        <v>0.222</v>
      </c>
      <c r="D30" s="125">
        <v>159.572</v>
      </c>
      <c r="E30" s="125">
        <v>0</v>
      </c>
      <c r="F30" s="125">
        <v>23.485</v>
      </c>
      <c r="G30" s="125">
        <v>0</v>
      </c>
      <c r="H30" s="125">
        <v>0</v>
      </c>
      <c r="I30" s="125">
        <v>98.0098</v>
      </c>
      <c r="J30" s="125">
        <v>1.6304</v>
      </c>
      <c r="K30" s="120" t="s">
        <v>141</v>
      </c>
      <c r="L30" s="127" t="s">
        <v>316</v>
      </c>
    </row>
    <row r="31" spans="1:12" ht="21.75" customHeight="1">
      <c r="A31" s="123"/>
      <c r="B31" s="124" t="s">
        <v>207</v>
      </c>
      <c r="C31" s="125">
        <v>0.114</v>
      </c>
      <c r="D31" s="125">
        <v>0</v>
      </c>
      <c r="E31" s="125">
        <v>0.048</v>
      </c>
      <c r="F31" s="125">
        <v>0</v>
      </c>
      <c r="G31" s="125">
        <v>0</v>
      </c>
      <c r="H31" s="125">
        <v>0</v>
      </c>
      <c r="I31" s="125">
        <v>0.06974</v>
      </c>
      <c r="J31" s="125">
        <v>0.0005</v>
      </c>
      <c r="K31" s="120" t="s">
        <v>141</v>
      </c>
      <c r="L31" s="127" t="s">
        <v>316</v>
      </c>
    </row>
    <row r="32" spans="1:12" ht="21.75" customHeight="1">
      <c r="A32" s="123"/>
      <c r="B32" s="124" t="s">
        <v>209</v>
      </c>
      <c r="C32" s="125">
        <v>0</v>
      </c>
      <c r="D32" s="125">
        <v>0</v>
      </c>
      <c r="E32" s="125">
        <v>0</v>
      </c>
      <c r="F32" s="125">
        <v>0.412</v>
      </c>
      <c r="G32" s="125">
        <v>0</v>
      </c>
      <c r="H32" s="125">
        <v>0</v>
      </c>
      <c r="I32" s="125">
        <v>0.12</v>
      </c>
      <c r="J32" s="125">
        <v>0.004</v>
      </c>
      <c r="K32" s="120" t="s">
        <v>141</v>
      </c>
      <c r="L32" s="127" t="s">
        <v>316</v>
      </c>
    </row>
    <row r="33" spans="1:12" ht="21.75" customHeight="1">
      <c r="A33" s="123"/>
      <c r="B33" s="124" t="s">
        <v>211</v>
      </c>
      <c r="C33" s="125">
        <v>0</v>
      </c>
      <c r="D33" s="125">
        <v>0</v>
      </c>
      <c r="E33" s="125">
        <v>0.013</v>
      </c>
      <c r="F33" s="125">
        <v>0.095</v>
      </c>
      <c r="G33" s="125">
        <v>0</v>
      </c>
      <c r="H33" s="125">
        <v>0</v>
      </c>
      <c r="I33" s="125">
        <v>0.66</v>
      </c>
      <c r="J33" s="125">
        <v>0.017</v>
      </c>
      <c r="K33" s="120" t="s">
        <v>141</v>
      </c>
      <c r="L33" s="127" t="s">
        <v>316</v>
      </c>
    </row>
    <row r="34" spans="1:12" ht="21.75" customHeight="1">
      <c r="A34" s="123"/>
      <c r="B34" s="124" t="s">
        <v>213</v>
      </c>
      <c r="C34" s="125">
        <v>0</v>
      </c>
      <c r="D34" s="125">
        <v>0</v>
      </c>
      <c r="E34" s="125">
        <v>0</v>
      </c>
      <c r="F34" s="125">
        <v>0</v>
      </c>
      <c r="G34" s="125">
        <v>0</v>
      </c>
      <c r="H34" s="125">
        <v>0</v>
      </c>
      <c r="I34" s="125">
        <v>1.258</v>
      </c>
      <c r="J34" s="125">
        <v>0.0285</v>
      </c>
      <c r="K34" s="120" t="s">
        <v>141</v>
      </c>
      <c r="L34" s="127" t="s">
        <v>316</v>
      </c>
    </row>
    <row r="35" spans="1:12" ht="21.75" customHeight="1">
      <c r="A35" s="123"/>
      <c r="B35" s="124" t="s">
        <v>223</v>
      </c>
      <c r="C35" s="125">
        <v>0.525</v>
      </c>
      <c r="D35" s="125">
        <v>0.05</v>
      </c>
      <c r="E35" s="125">
        <v>0.175</v>
      </c>
      <c r="F35" s="125">
        <v>0</v>
      </c>
      <c r="G35" s="125">
        <v>0</v>
      </c>
      <c r="H35" s="125">
        <v>0</v>
      </c>
      <c r="I35" s="125">
        <v>0.031</v>
      </c>
      <c r="J35" s="125">
        <v>0.0006</v>
      </c>
      <c r="K35" s="120" t="s">
        <v>141</v>
      </c>
      <c r="L35" s="127" t="s">
        <v>316</v>
      </c>
    </row>
    <row r="36" spans="1:12" ht="21.75" customHeight="1">
      <c r="A36" s="123"/>
      <c r="B36" s="124" t="s">
        <v>229</v>
      </c>
      <c r="C36" s="125">
        <v>0</v>
      </c>
      <c r="D36" s="125">
        <v>0</v>
      </c>
      <c r="E36" s="125">
        <v>0</v>
      </c>
      <c r="F36" s="125">
        <v>0</v>
      </c>
      <c r="G36" s="125">
        <v>0</v>
      </c>
      <c r="H36" s="125">
        <v>0</v>
      </c>
      <c r="I36" s="125">
        <v>0.284</v>
      </c>
      <c r="J36" s="125">
        <v>0.0041</v>
      </c>
      <c r="K36" s="120" t="s">
        <v>141</v>
      </c>
      <c r="L36" s="127" t="s">
        <v>316</v>
      </c>
    </row>
    <row r="37" spans="1:12" ht="21.75" customHeight="1">
      <c r="A37" s="123"/>
      <c r="B37" s="124" t="s">
        <v>231</v>
      </c>
      <c r="C37" s="125">
        <v>0.301</v>
      </c>
      <c r="D37" s="125">
        <v>0.58</v>
      </c>
      <c r="E37" s="125">
        <v>0.124</v>
      </c>
      <c r="F37" s="125">
        <v>0.12</v>
      </c>
      <c r="G37" s="125">
        <v>0</v>
      </c>
      <c r="H37" s="125">
        <v>0</v>
      </c>
      <c r="I37" s="125">
        <v>0.047</v>
      </c>
      <c r="J37" s="125">
        <v>0.0007</v>
      </c>
      <c r="K37" s="120" t="s">
        <v>141</v>
      </c>
      <c r="L37" s="127" t="s">
        <v>316</v>
      </c>
    </row>
    <row r="38" spans="1:12" ht="21.75" customHeight="1">
      <c r="A38" s="123"/>
      <c r="B38" s="124" t="s">
        <v>233</v>
      </c>
      <c r="C38" s="125">
        <v>0</v>
      </c>
      <c r="D38" s="125">
        <v>0</v>
      </c>
      <c r="E38" s="125">
        <v>0</v>
      </c>
      <c r="F38" s="125">
        <v>0</v>
      </c>
      <c r="G38" s="125">
        <v>0.116</v>
      </c>
      <c r="H38" s="125">
        <v>0.471</v>
      </c>
      <c r="I38" s="125">
        <v>0.0366</v>
      </c>
      <c r="J38" s="125">
        <v>1.8E-05</v>
      </c>
      <c r="K38" s="120" t="s">
        <v>141</v>
      </c>
      <c r="L38" s="127" t="s">
        <v>316</v>
      </c>
    </row>
    <row r="39" spans="1:12" ht="21.75" customHeight="1">
      <c r="A39" s="123"/>
      <c r="B39" s="124" t="s">
        <v>241</v>
      </c>
      <c r="C39" s="125">
        <v>0</v>
      </c>
      <c r="D39" s="125">
        <v>0</v>
      </c>
      <c r="E39" s="125">
        <v>0.01</v>
      </c>
      <c r="F39" s="125">
        <v>0</v>
      </c>
      <c r="G39" s="125"/>
      <c r="H39" s="125"/>
      <c r="I39" s="125"/>
      <c r="J39" s="125"/>
      <c r="K39" s="120" t="s">
        <v>141</v>
      </c>
      <c r="L39" s="127" t="s">
        <v>316</v>
      </c>
    </row>
    <row r="40" spans="1:12" ht="21.75" customHeight="1">
      <c r="A40" s="123"/>
      <c r="B40" s="124" t="s">
        <v>245</v>
      </c>
      <c r="C40" s="125">
        <v>0</v>
      </c>
      <c r="D40" s="125">
        <v>0</v>
      </c>
      <c r="E40" s="125">
        <v>0</v>
      </c>
      <c r="F40" s="125">
        <v>0.311</v>
      </c>
      <c r="G40" s="125">
        <v>0</v>
      </c>
      <c r="H40" s="125">
        <v>0.216</v>
      </c>
      <c r="I40" s="125">
        <v>0.992</v>
      </c>
      <c r="J40" s="125">
        <v>0.011</v>
      </c>
      <c r="K40" s="120" t="s">
        <v>141</v>
      </c>
      <c r="L40" s="127" t="s">
        <v>316</v>
      </c>
    </row>
    <row r="41" spans="1:12" ht="28.5" customHeight="1">
      <c r="A41" s="123"/>
      <c r="B41" s="124" t="s">
        <v>333</v>
      </c>
      <c r="C41" s="125">
        <v>0</v>
      </c>
      <c r="D41" s="125">
        <v>0</v>
      </c>
      <c r="E41" s="125">
        <v>0</v>
      </c>
      <c r="F41" s="125">
        <v>0</v>
      </c>
      <c r="G41" s="125">
        <v>0</v>
      </c>
      <c r="H41" s="125">
        <v>0</v>
      </c>
      <c r="I41" s="125">
        <v>0.4729</v>
      </c>
      <c r="J41" s="125">
        <v>0.019</v>
      </c>
      <c r="K41" s="120" t="s">
        <v>141</v>
      </c>
      <c r="L41" s="127" t="s">
        <v>316</v>
      </c>
    </row>
    <row r="42" spans="1:12" ht="21.75" customHeight="1">
      <c r="A42" s="123"/>
      <c r="B42" s="124" t="s">
        <v>253</v>
      </c>
      <c r="C42" s="125">
        <v>0</v>
      </c>
      <c r="D42" s="125">
        <v>0.656</v>
      </c>
      <c r="E42" s="125">
        <v>0</v>
      </c>
      <c r="F42" s="125">
        <v>0</v>
      </c>
      <c r="G42" s="125">
        <v>0</v>
      </c>
      <c r="H42" s="125">
        <v>0</v>
      </c>
      <c r="I42" s="125">
        <v>0.3109</v>
      </c>
      <c r="J42" s="125">
        <v>0.0123</v>
      </c>
      <c r="K42" s="120" t="s">
        <v>141</v>
      </c>
      <c r="L42" s="127" t="s">
        <v>316</v>
      </c>
    </row>
    <row r="43" spans="1:12" ht="21.75" customHeight="1">
      <c r="A43" s="123"/>
      <c r="B43" s="124" t="s">
        <v>255</v>
      </c>
      <c r="C43" s="125">
        <v>0.114</v>
      </c>
      <c r="D43" s="125">
        <v>2.394</v>
      </c>
      <c r="E43" s="125">
        <v>0</v>
      </c>
      <c r="F43" s="125">
        <v>0.286</v>
      </c>
      <c r="G43" s="125">
        <v>0</v>
      </c>
      <c r="H43" s="125">
        <v>0</v>
      </c>
      <c r="I43" s="125">
        <v>16.4185</v>
      </c>
      <c r="J43" s="125">
        <v>0.8616</v>
      </c>
      <c r="K43" s="120" t="s">
        <v>141</v>
      </c>
      <c r="L43" s="127" t="s">
        <v>316</v>
      </c>
    </row>
    <row r="44" spans="1:12" ht="19.5" customHeight="1">
      <c r="A44" s="123"/>
      <c r="B44" s="126" t="s">
        <v>334</v>
      </c>
      <c r="C44" s="125">
        <f>SUM(C18:C43)</f>
        <v>2.644</v>
      </c>
      <c r="D44" s="125">
        <f aca="true" t="shared" si="0" ref="D44:J44">SUM(D18:D43)</f>
        <v>164.87800000000004</v>
      </c>
      <c r="E44" s="125">
        <f t="shared" si="0"/>
        <v>0.5449999999999999</v>
      </c>
      <c r="F44" s="125">
        <f t="shared" si="0"/>
        <v>27.1485</v>
      </c>
      <c r="G44" s="125">
        <f t="shared" si="0"/>
        <v>0.116</v>
      </c>
      <c r="H44" s="125">
        <f t="shared" si="0"/>
        <v>0.6869999999999999</v>
      </c>
      <c r="I44" s="125">
        <f t="shared" si="0"/>
        <v>124.30044000000001</v>
      </c>
      <c r="J44" s="125">
        <f t="shared" si="0"/>
        <v>3.034118000000001</v>
      </c>
      <c r="K44" s="125"/>
      <c r="L44" s="125"/>
    </row>
  </sheetData>
  <sheetProtection/>
  <mergeCells count="6">
    <mergeCell ref="B1:L1"/>
    <mergeCell ref="A2:K2"/>
    <mergeCell ref="A3:B3"/>
    <mergeCell ref="A4:A17"/>
    <mergeCell ref="A18:A44"/>
    <mergeCell ref="L2:L3"/>
  </mergeCells>
  <printOptions horizontalCentered="1" verticalCentered="1"/>
  <pageMargins left="0.25" right="0.25" top="0.75" bottom="0.75" header="0.3" footer="0.3"/>
  <pageSetup fitToHeight="1" fitToWidth="1" horizontalDpi="600" verticalDpi="600" orientation="landscape" paperSize="9" scale="94"/>
</worksheet>
</file>

<file path=xl/worksheets/sheet5.xml><?xml version="1.0" encoding="utf-8"?>
<worksheet xmlns="http://schemas.openxmlformats.org/spreadsheetml/2006/main" xmlns:r="http://schemas.openxmlformats.org/officeDocument/2006/relationships">
  <sheetPr>
    <pageSetUpPr fitToPage="1"/>
  </sheetPr>
  <dimension ref="A1:Q4"/>
  <sheetViews>
    <sheetView zoomScale="75" zoomScaleNormal="75" zoomScaleSheetLayoutView="100" workbookViewId="0" topLeftCell="A1">
      <selection activeCell="G46" sqref="G46"/>
    </sheetView>
  </sheetViews>
  <sheetFormatPr defaultColWidth="9.00390625" defaultRowHeight="14.25"/>
  <cols>
    <col min="1" max="1" width="8.875" style="0" customWidth="1"/>
    <col min="2" max="4" width="9.125" style="0" customWidth="1"/>
    <col min="5" max="5" width="24.875" style="0" customWidth="1"/>
    <col min="6" max="6" width="9.125" style="0" customWidth="1"/>
    <col min="7" max="7" width="103.375" style="97" customWidth="1"/>
    <col min="8" max="8" width="13.50390625" style="0" customWidth="1"/>
    <col min="9" max="9" width="8.75390625" style="0" customWidth="1"/>
    <col min="10" max="10" width="10.125" style="0" customWidth="1"/>
    <col min="11" max="11" width="85.875" style="0" customWidth="1"/>
    <col min="12" max="12" width="8.75390625" style="0" customWidth="1"/>
    <col min="13" max="13" width="8.75390625" style="98" customWidth="1"/>
    <col min="14" max="14" width="8.625" style="0" customWidth="1"/>
  </cols>
  <sheetData>
    <row r="1" spans="1:15" ht="33.75">
      <c r="A1" s="99" t="s">
        <v>335</v>
      </c>
      <c r="B1" s="99"/>
      <c r="C1" s="99"/>
      <c r="D1" s="99"/>
      <c r="E1" s="99"/>
      <c r="F1" s="99"/>
      <c r="G1" s="99"/>
      <c r="H1" s="99"/>
      <c r="I1" s="99"/>
      <c r="J1" s="99"/>
      <c r="K1" s="99"/>
      <c r="L1" s="99"/>
      <c r="M1" s="105"/>
      <c r="N1" s="99"/>
      <c r="O1" s="106"/>
    </row>
    <row r="2" spans="1:13" s="47" customFormat="1" ht="34.5" customHeight="1">
      <c r="A2" s="10" t="s">
        <v>336</v>
      </c>
      <c r="B2" s="10" t="s">
        <v>337</v>
      </c>
      <c r="C2" s="10" t="s">
        <v>338</v>
      </c>
      <c r="D2" s="100" t="s">
        <v>339</v>
      </c>
      <c r="E2" s="101"/>
      <c r="F2" s="101"/>
      <c r="G2" s="101"/>
      <c r="H2" s="101"/>
      <c r="I2" s="101"/>
      <c r="J2" s="107"/>
      <c r="K2" s="108" t="s">
        <v>340</v>
      </c>
      <c r="L2" s="109" t="s">
        <v>341</v>
      </c>
      <c r="M2" s="109" t="s">
        <v>342</v>
      </c>
    </row>
    <row r="3" spans="1:13" s="49" customFormat="1" ht="109.5" customHeight="1">
      <c r="A3" s="11"/>
      <c r="B3" s="11"/>
      <c r="C3" s="11"/>
      <c r="D3" s="102" t="s">
        <v>13</v>
      </c>
      <c r="E3" s="103" t="s">
        <v>343</v>
      </c>
      <c r="F3" s="104" t="s">
        <v>344</v>
      </c>
      <c r="G3" s="104" t="s">
        <v>345</v>
      </c>
      <c r="H3" s="104" t="s">
        <v>346</v>
      </c>
      <c r="I3" s="104" t="s">
        <v>347</v>
      </c>
      <c r="J3" s="110" t="s">
        <v>348</v>
      </c>
      <c r="K3" s="103"/>
      <c r="L3" s="111"/>
      <c r="M3" s="111"/>
    </row>
    <row r="4" spans="1:17" ht="45.75" customHeight="1">
      <c r="A4" s="51" t="s">
        <v>349</v>
      </c>
      <c r="B4" s="51" t="s">
        <v>141</v>
      </c>
      <c r="C4" s="51" t="s">
        <v>141</v>
      </c>
      <c r="D4" s="51" t="s">
        <v>141</v>
      </c>
      <c r="E4" s="51" t="s">
        <v>141</v>
      </c>
      <c r="F4" s="51" t="s">
        <v>141</v>
      </c>
      <c r="G4" s="51" t="s">
        <v>141</v>
      </c>
      <c r="H4" s="51" t="s">
        <v>141</v>
      </c>
      <c r="I4" s="51" t="s">
        <v>141</v>
      </c>
      <c r="J4" s="51" t="s">
        <v>141</v>
      </c>
      <c r="K4" s="51" t="s">
        <v>141</v>
      </c>
      <c r="L4" s="51" t="s">
        <v>141</v>
      </c>
      <c r="M4" s="51" t="s">
        <v>141</v>
      </c>
      <c r="N4" s="51" t="s">
        <v>141</v>
      </c>
      <c r="O4" s="51" t="s">
        <v>141</v>
      </c>
      <c r="P4" s="51" t="s">
        <v>141</v>
      </c>
      <c r="Q4" s="51" t="s">
        <v>141</v>
      </c>
    </row>
  </sheetData>
  <sheetProtection/>
  <mergeCells count="8">
    <mergeCell ref="A1:N1"/>
    <mergeCell ref="D2:J2"/>
    <mergeCell ref="A2:A3"/>
    <mergeCell ref="B2:B3"/>
    <mergeCell ref="C2:C3"/>
    <mergeCell ref="K2:K3"/>
    <mergeCell ref="L2:L3"/>
    <mergeCell ref="M2:M3"/>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29"/>
</worksheet>
</file>

<file path=xl/worksheets/sheet6.xml><?xml version="1.0" encoding="utf-8"?>
<worksheet xmlns="http://schemas.openxmlformats.org/spreadsheetml/2006/main" xmlns:r="http://schemas.openxmlformats.org/officeDocument/2006/relationships">
  <sheetPr>
    <pageSetUpPr fitToPage="1"/>
  </sheetPr>
  <dimension ref="A1:D4"/>
  <sheetViews>
    <sheetView tabSelected="1" zoomScaleSheetLayoutView="100" workbookViewId="0" topLeftCell="A1">
      <selection activeCell="D4" sqref="D4"/>
    </sheetView>
  </sheetViews>
  <sheetFormatPr defaultColWidth="9.00390625" defaultRowHeight="14.25"/>
  <cols>
    <col min="1" max="1" width="23.875" style="0" customWidth="1"/>
    <col min="2" max="2" width="26.125" style="0" customWidth="1"/>
    <col min="3" max="3" width="37.50390625" style="0" customWidth="1"/>
    <col min="4" max="4" width="42.875" style="0" customWidth="1"/>
  </cols>
  <sheetData>
    <row r="1" spans="1:4" ht="18.75">
      <c r="A1" s="3" t="s">
        <v>350</v>
      </c>
      <c r="B1" s="3"/>
      <c r="C1" s="3"/>
      <c r="D1" s="3"/>
    </row>
    <row r="2" spans="1:4" s="49" customFormat="1" ht="30" customHeight="1">
      <c r="A2" s="10" t="s">
        <v>351</v>
      </c>
      <c r="B2" s="10" t="s">
        <v>352</v>
      </c>
      <c r="C2" s="10" t="s">
        <v>353</v>
      </c>
      <c r="D2" s="10" t="s">
        <v>354</v>
      </c>
    </row>
    <row r="3" spans="1:4" s="49" customFormat="1" ht="30" customHeight="1">
      <c r="A3" s="11"/>
      <c r="B3" s="11"/>
      <c r="C3" s="11"/>
      <c r="D3" s="11"/>
    </row>
    <row r="4" spans="1:4" s="49" customFormat="1" ht="171" customHeight="1">
      <c r="A4" s="93" t="s">
        <v>355</v>
      </c>
      <c r="B4" s="94" t="s">
        <v>30</v>
      </c>
      <c r="C4" s="95" t="s">
        <v>356</v>
      </c>
      <c r="D4" s="96" t="s">
        <v>357</v>
      </c>
    </row>
  </sheetData>
  <sheetProtection/>
  <mergeCells count="5">
    <mergeCell ref="A1:D1"/>
    <mergeCell ref="A2:A3"/>
    <mergeCell ref="B2:B3"/>
    <mergeCell ref="C2:C3"/>
    <mergeCell ref="D2:D3"/>
  </mergeCells>
  <printOptions horizontalCentered="1" verticalCentered="1"/>
  <pageMargins left="0.25" right="0.25" top="0.75" bottom="0.75" header="0.3" footer="0.3"/>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AI16"/>
  <sheetViews>
    <sheetView zoomScaleSheetLayoutView="100" workbookViewId="0" topLeftCell="A1">
      <selection activeCell="AB6" sqref="AB6"/>
    </sheetView>
  </sheetViews>
  <sheetFormatPr defaultColWidth="9.00390625" defaultRowHeight="14.25"/>
  <cols>
    <col min="1" max="1" width="8.375" style="0" customWidth="1"/>
    <col min="2" max="2" width="7.125" style="0" customWidth="1"/>
    <col min="3" max="3" width="4.25390625" style="0" customWidth="1"/>
    <col min="4" max="4" width="3.00390625" style="0" customWidth="1"/>
    <col min="5" max="5" width="3.75390625" style="0" customWidth="1"/>
    <col min="6" max="6" width="4.75390625" style="0" customWidth="1"/>
    <col min="7" max="7" width="3.375" style="0" customWidth="1"/>
    <col min="8" max="8" width="3.625" style="0" customWidth="1"/>
    <col min="9" max="9" width="4.125" style="0" customWidth="1"/>
    <col min="10" max="10" width="13.125" style="0" customWidth="1"/>
    <col min="11" max="11" width="4.875" style="0" customWidth="1"/>
    <col min="12" max="12" width="7.00390625" style="0" customWidth="1"/>
    <col min="13" max="13" width="6.625" style="0" customWidth="1"/>
    <col min="14" max="15" width="9.00390625" style="0" customWidth="1"/>
    <col min="16" max="16" width="6.75390625" style="0" customWidth="1"/>
    <col min="17" max="17" width="6.875" style="0" customWidth="1"/>
    <col min="18" max="18" width="6.625" style="0" customWidth="1"/>
    <col min="19" max="19" width="5.50390625" style="0" customWidth="1"/>
    <col min="20" max="20" width="11.50390625" style="0" customWidth="1"/>
    <col min="21" max="21" width="6.50390625" style="0" customWidth="1"/>
    <col min="22" max="22" width="3.625" style="0" customWidth="1"/>
    <col min="23" max="23" width="4.125" style="0" customWidth="1"/>
    <col min="24" max="24" width="3.875" style="0" customWidth="1"/>
    <col min="25" max="25" width="3.625" style="0" customWidth="1"/>
    <col min="26" max="26" width="6.25390625" style="0" customWidth="1"/>
    <col min="27" max="27" width="10.625" style="0" customWidth="1"/>
    <col min="28" max="28" width="9.75390625" style="0" customWidth="1"/>
    <col min="29" max="29" width="6.75390625" style="0" customWidth="1"/>
    <col min="30" max="30" width="5.75390625" style="0" customWidth="1"/>
    <col min="31" max="31" width="6.625" style="0" customWidth="1"/>
    <col min="32" max="32" width="7.25390625" style="0" customWidth="1"/>
    <col min="33" max="33" width="6.50390625" style="0" customWidth="1"/>
    <col min="34" max="34" width="4.125" style="0" customWidth="1"/>
  </cols>
  <sheetData>
    <row r="1" spans="1:34" ht="18.75" customHeight="1">
      <c r="A1" s="3" t="s">
        <v>358</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row>
    <row r="2" spans="1:34" s="70" customFormat="1" ht="93.75" customHeight="1">
      <c r="A2" s="10" t="s">
        <v>359</v>
      </c>
      <c r="B2" s="10"/>
      <c r="C2" s="10"/>
      <c r="D2" s="10"/>
      <c r="E2" s="10"/>
      <c r="F2" s="10"/>
      <c r="G2" s="10"/>
      <c r="H2" s="10"/>
      <c r="I2" s="10" t="s">
        <v>360</v>
      </c>
      <c r="J2" s="10" t="s">
        <v>361</v>
      </c>
      <c r="K2" s="10" t="s">
        <v>362</v>
      </c>
      <c r="L2" s="10" t="s">
        <v>363</v>
      </c>
      <c r="M2" s="10" t="s">
        <v>364</v>
      </c>
      <c r="N2" s="10" t="s">
        <v>365</v>
      </c>
      <c r="O2" s="79"/>
      <c r="P2" s="10" t="s">
        <v>366</v>
      </c>
      <c r="Q2" s="10"/>
      <c r="R2" s="10" t="s">
        <v>367</v>
      </c>
      <c r="S2" s="10" t="s">
        <v>368</v>
      </c>
      <c r="T2" s="10"/>
      <c r="U2" s="10"/>
      <c r="V2" s="10"/>
      <c r="W2" s="10"/>
      <c r="X2" s="10"/>
      <c r="Y2" s="10"/>
      <c r="Z2" s="10"/>
      <c r="AA2" s="10"/>
      <c r="AB2" s="10"/>
      <c r="AC2" s="10" t="s">
        <v>369</v>
      </c>
      <c r="AD2" s="10"/>
      <c r="AE2" s="10"/>
      <c r="AF2" s="10" t="s">
        <v>370</v>
      </c>
      <c r="AG2" s="5" t="s">
        <v>371</v>
      </c>
      <c r="AH2" s="10" t="s">
        <v>290</v>
      </c>
    </row>
    <row r="3" spans="1:34" s="70" customFormat="1" ht="153.75" customHeight="1">
      <c r="A3" s="53" t="s">
        <v>372</v>
      </c>
      <c r="B3" s="53" t="s">
        <v>373</v>
      </c>
      <c r="C3" s="53" t="s">
        <v>374</v>
      </c>
      <c r="D3" s="53" t="s">
        <v>375</v>
      </c>
      <c r="E3" s="53" t="s">
        <v>376</v>
      </c>
      <c r="F3" s="53" t="s">
        <v>377</v>
      </c>
      <c r="G3" s="53" t="s">
        <v>378</v>
      </c>
      <c r="H3" s="53" t="s">
        <v>379</v>
      </c>
      <c r="I3" s="11"/>
      <c r="J3" s="11"/>
      <c r="K3" s="11"/>
      <c r="L3" s="11"/>
      <c r="M3" s="11"/>
      <c r="N3" s="11" t="s">
        <v>380</v>
      </c>
      <c r="O3" s="11" t="s">
        <v>381</v>
      </c>
      <c r="P3" s="11" t="s">
        <v>382</v>
      </c>
      <c r="Q3" s="11" t="s">
        <v>383</v>
      </c>
      <c r="R3" s="11"/>
      <c r="S3" s="53" t="s">
        <v>384</v>
      </c>
      <c r="T3" s="53" t="s">
        <v>385</v>
      </c>
      <c r="U3" s="83" t="s">
        <v>386</v>
      </c>
      <c r="V3" s="83" t="s">
        <v>387</v>
      </c>
      <c r="W3" s="53" t="s">
        <v>378</v>
      </c>
      <c r="X3" s="53" t="s">
        <v>379</v>
      </c>
      <c r="Y3" s="53" t="s">
        <v>388</v>
      </c>
      <c r="Z3" s="87" t="s">
        <v>389</v>
      </c>
      <c r="AA3" s="87" t="s">
        <v>390</v>
      </c>
      <c r="AB3" s="87" t="s">
        <v>391</v>
      </c>
      <c r="AC3" s="53" t="s">
        <v>311</v>
      </c>
      <c r="AD3" s="53" t="s">
        <v>312</v>
      </c>
      <c r="AE3" s="53" t="s">
        <v>392</v>
      </c>
      <c r="AF3" s="11"/>
      <c r="AG3" s="10"/>
      <c r="AH3" s="11"/>
    </row>
    <row r="4" spans="1:34" s="71" customFormat="1" ht="142.5" customHeight="1">
      <c r="A4" s="72" t="s">
        <v>393</v>
      </c>
      <c r="B4" s="72" t="s">
        <v>394</v>
      </c>
      <c r="C4" s="72" t="s">
        <v>395</v>
      </c>
      <c r="D4" s="73" t="s">
        <v>396</v>
      </c>
      <c r="E4" s="73" t="s">
        <v>397</v>
      </c>
      <c r="F4" s="74">
        <v>100</v>
      </c>
      <c r="G4" s="72" t="s">
        <v>141</v>
      </c>
      <c r="H4" s="72" t="s">
        <v>141</v>
      </c>
      <c r="I4" s="72">
        <v>100</v>
      </c>
      <c r="J4" s="72" t="s">
        <v>398</v>
      </c>
      <c r="K4" s="80">
        <v>10</v>
      </c>
      <c r="L4" s="15">
        <f>M4+75600</f>
        <v>217950</v>
      </c>
      <c r="M4" s="15">
        <v>142350</v>
      </c>
      <c r="N4" s="13">
        <v>1</v>
      </c>
      <c r="O4" s="80">
        <v>1</v>
      </c>
      <c r="P4" s="80">
        <v>100</v>
      </c>
      <c r="Q4" s="80">
        <v>100</v>
      </c>
      <c r="R4" s="80">
        <v>100</v>
      </c>
      <c r="S4" s="13" t="s">
        <v>399</v>
      </c>
      <c r="T4" s="13" t="s">
        <v>400</v>
      </c>
      <c r="U4" s="84">
        <v>1</v>
      </c>
      <c r="V4" s="72">
        <v>0</v>
      </c>
      <c r="W4" s="80" t="s">
        <v>141</v>
      </c>
      <c r="X4" s="80" t="s">
        <v>141</v>
      </c>
      <c r="Y4" s="13" t="s">
        <v>401</v>
      </c>
      <c r="Z4" s="80" t="s">
        <v>402</v>
      </c>
      <c r="AA4" s="80">
        <v>112.324421</v>
      </c>
      <c r="AB4" s="80">
        <v>26.553469</v>
      </c>
      <c r="AC4" s="88">
        <v>6.9608</v>
      </c>
      <c r="AD4" s="88">
        <v>2.77373</v>
      </c>
      <c r="AE4" s="80" t="s">
        <v>141</v>
      </c>
      <c r="AF4" s="80" t="s">
        <v>141</v>
      </c>
      <c r="AG4" s="80" t="s">
        <v>141</v>
      </c>
      <c r="AH4" s="80"/>
    </row>
    <row r="5" spans="1:35" s="49" customFormat="1" ht="129" customHeight="1">
      <c r="A5" s="75" t="s">
        <v>403</v>
      </c>
      <c r="B5" s="76" t="s">
        <v>404</v>
      </c>
      <c r="C5" s="77" t="s">
        <v>405</v>
      </c>
      <c r="D5" s="77" t="s">
        <v>406</v>
      </c>
      <c r="E5" s="77" t="s">
        <v>404</v>
      </c>
      <c r="F5" s="78">
        <v>100</v>
      </c>
      <c r="G5" s="77" t="s">
        <v>349</v>
      </c>
      <c r="H5" s="77">
        <v>0</v>
      </c>
      <c r="I5" s="81">
        <v>1</v>
      </c>
      <c r="J5" s="78" t="s">
        <v>407</v>
      </c>
      <c r="K5" s="82">
        <v>15</v>
      </c>
      <c r="L5" s="78">
        <v>318059</v>
      </c>
      <c r="M5" s="82">
        <v>220691</v>
      </c>
      <c r="N5" s="82">
        <v>4</v>
      </c>
      <c r="O5" s="82">
        <v>4</v>
      </c>
      <c r="P5" s="82">
        <v>100</v>
      </c>
      <c r="Q5" s="13">
        <v>100</v>
      </c>
      <c r="R5" s="13">
        <v>100</v>
      </c>
      <c r="S5" s="13" t="s">
        <v>408</v>
      </c>
      <c r="T5" s="13" t="s">
        <v>409</v>
      </c>
      <c r="U5" s="13">
        <v>100</v>
      </c>
      <c r="V5" s="13">
        <v>0</v>
      </c>
      <c r="W5" s="13" t="s">
        <v>141</v>
      </c>
      <c r="X5" s="13" t="s">
        <v>141</v>
      </c>
      <c r="Y5" s="13" t="s">
        <v>410</v>
      </c>
      <c r="Z5" s="13" t="s">
        <v>30</v>
      </c>
      <c r="AA5" s="13" t="s">
        <v>411</v>
      </c>
      <c r="AB5" s="13" t="s">
        <v>412</v>
      </c>
      <c r="AC5" s="13">
        <v>14.07</v>
      </c>
      <c r="AD5" s="13">
        <v>1.608</v>
      </c>
      <c r="AE5" s="80" t="s">
        <v>141</v>
      </c>
      <c r="AF5" s="80" t="s">
        <v>141</v>
      </c>
      <c r="AG5" s="80" t="s">
        <v>141</v>
      </c>
      <c r="AH5" s="13"/>
      <c r="AI5" s="13"/>
    </row>
    <row r="6" spans="21:26" ht="14.25">
      <c r="U6" s="85"/>
      <c r="V6" s="86"/>
      <c r="W6" s="86"/>
      <c r="X6" s="86"/>
      <c r="Y6" s="89"/>
      <c r="Z6" s="86"/>
    </row>
    <row r="7" spans="21:26" ht="14.25">
      <c r="U7" s="85"/>
      <c r="V7" s="86"/>
      <c r="W7" s="86"/>
      <c r="X7" s="86"/>
      <c r="Y7" s="89"/>
      <c r="Z7" s="86"/>
    </row>
    <row r="8" spans="21:26" ht="14.25">
      <c r="U8" s="86"/>
      <c r="V8" s="86"/>
      <c r="W8" s="86"/>
      <c r="X8" s="86"/>
      <c r="Y8" s="86"/>
      <c r="Z8" s="86"/>
    </row>
    <row r="9" spans="25:29" ht="14.25">
      <c r="Y9" s="86"/>
      <c r="Z9" s="86"/>
      <c r="AA9" s="86"/>
      <c r="AB9" s="86"/>
      <c r="AC9" s="86"/>
    </row>
    <row r="10" spans="25:31" ht="14.25">
      <c r="Y10" s="86"/>
      <c r="Z10" s="90"/>
      <c r="AA10" s="90"/>
      <c r="AB10" s="90"/>
      <c r="AC10" s="90"/>
      <c r="AD10" s="91"/>
      <c r="AE10" s="91"/>
    </row>
    <row r="11" spans="25:31" ht="14.25">
      <c r="Y11" s="86"/>
      <c r="Z11" s="89"/>
      <c r="AA11" s="89"/>
      <c r="AB11" s="89"/>
      <c r="AC11" s="90"/>
      <c r="AD11" s="91"/>
      <c r="AE11" s="91"/>
    </row>
    <row r="12" spans="25:29" ht="14.25">
      <c r="Y12" s="86"/>
      <c r="Z12" s="85"/>
      <c r="AA12" s="86"/>
      <c r="AB12" s="86"/>
      <c r="AC12" s="86"/>
    </row>
    <row r="13" spans="25:29" ht="14.25">
      <c r="Y13" s="86"/>
      <c r="Z13" s="92"/>
      <c r="AA13" s="92"/>
      <c r="AB13" s="92"/>
      <c r="AC13" s="86"/>
    </row>
    <row r="14" spans="25:29" ht="14.25">
      <c r="Y14" s="86"/>
      <c r="Z14" s="92"/>
      <c r="AA14" s="92"/>
      <c r="AB14" s="92"/>
      <c r="AC14" s="86"/>
    </row>
    <row r="15" spans="25:29" ht="14.25">
      <c r="Y15" s="86"/>
      <c r="Z15" s="86"/>
      <c r="AA15" s="86"/>
      <c r="AB15" s="86"/>
      <c r="AC15" s="86"/>
    </row>
    <row r="16" spans="25:29" ht="14.25">
      <c r="Y16" s="86"/>
      <c r="Z16" s="86"/>
      <c r="AA16" s="86"/>
      <c r="AB16" s="86"/>
      <c r="AC16" s="86"/>
    </row>
  </sheetData>
  <sheetProtection/>
  <mergeCells count="15">
    <mergeCell ref="A1:AH1"/>
    <mergeCell ref="A2:H2"/>
    <mergeCell ref="N2:O2"/>
    <mergeCell ref="P2:Q2"/>
    <mergeCell ref="S2:AB2"/>
    <mergeCell ref="AC2:AE2"/>
    <mergeCell ref="I2:I3"/>
    <mergeCell ref="J2:J3"/>
    <mergeCell ref="K2:K3"/>
    <mergeCell ref="L2:L3"/>
    <mergeCell ref="M2:M3"/>
    <mergeCell ref="R2:R3"/>
    <mergeCell ref="AF2:AF3"/>
    <mergeCell ref="AG2:AG3"/>
    <mergeCell ref="AH2:AH3"/>
  </mergeCells>
  <printOptions horizontalCentered="1" verticalCentered="1"/>
  <pageMargins left="0.25" right="0.25" top="0.75" bottom="0.75" header="0.3" footer="0.3"/>
  <pageSetup fitToHeight="1" fitToWidth="1" horizontalDpi="600" verticalDpi="600" orientation="landscape" paperSize="9" scale="62"/>
</worksheet>
</file>

<file path=xl/worksheets/sheet8.xml><?xml version="1.0" encoding="utf-8"?>
<worksheet xmlns="http://schemas.openxmlformats.org/spreadsheetml/2006/main" xmlns:r="http://schemas.openxmlformats.org/officeDocument/2006/relationships">
  <sheetPr>
    <pageSetUpPr fitToPage="1"/>
  </sheetPr>
  <dimension ref="A1:AB5"/>
  <sheetViews>
    <sheetView zoomScaleSheetLayoutView="100" workbookViewId="0" topLeftCell="A4">
      <selection activeCell="M4" sqref="M4:M5"/>
    </sheetView>
  </sheetViews>
  <sheetFormatPr defaultColWidth="9.00390625" defaultRowHeight="14.25"/>
  <cols>
    <col min="1" max="1" width="30.00390625" style="0" customWidth="1"/>
    <col min="2" max="2" width="9.625" style="0" customWidth="1"/>
    <col min="3" max="3" width="6.50390625" style="0" customWidth="1"/>
    <col min="4" max="4" width="6.625" style="0" customWidth="1"/>
    <col min="5" max="6" width="4.125" style="0" customWidth="1"/>
    <col min="7" max="7" width="4.75390625" style="0" customWidth="1"/>
    <col min="8" max="8" width="9.875" style="0" customWidth="1"/>
    <col min="9" max="9" width="9.625" style="0" customWidth="1"/>
    <col min="10" max="10" width="10.125" style="0" customWidth="1"/>
    <col min="11" max="11" width="9.25390625" style="0" customWidth="1"/>
    <col min="12" max="12" width="9.375" style="0" customWidth="1"/>
    <col min="15" max="15" width="9.125" style="0" bestFit="1" customWidth="1"/>
    <col min="16" max="16" width="10.375" style="0" bestFit="1" customWidth="1"/>
    <col min="17" max="17" width="11.75390625" style="0" bestFit="1" customWidth="1"/>
    <col min="18" max="18" width="9.125" style="0" customWidth="1"/>
  </cols>
  <sheetData>
    <row r="1" spans="1:20" ht="18.75" customHeight="1">
      <c r="A1" s="62" t="s">
        <v>413</v>
      </c>
      <c r="B1" s="62"/>
      <c r="C1" s="62"/>
      <c r="D1" s="62"/>
      <c r="E1" s="62"/>
      <c r="F1" s="62"/>
      <c r="G1" s="62"/>
      <c r="H1" s="62"/>
      <c r="I1" s="62"/>
      <c r="J1" s="62"/>
      <c r="K1" s="62"/>
      <c r="L1" s="62"/>
      <c r="M1" s="62"/>
      <c r="N1" s="62"/>
      <c r="O1" s="62"/>
      <c r="P1" s="62"/>
      <c r="Q1" s="62"/>
      <c r="R1" s="62"/>
      <c r="S1" s="62"/>
      <c r="T1" s="62"/>
    </row>
    <row r="2" spans="1:20" s="59" customFormat="1" ht="60" customHeight="1">
      <c r="A2" s="11" t="s">
        <v>414</v>
      </c>
      <c r="B2" s="11"/>
      <c r="C2" s="11"/>
      <c r="D2" s="11"/>
      <c r="E2" s="11"/>
      <c r="F2" s="11"/>
      <c r="G2" s="11" t="s">
        <v>415</v>
      </c>
      <c r="H2" s="11" t="s">
        <v>416</v>
      </c>
      <c r="I2" s="11"/>
      <c r="J2" s="11" t="s">
        <v>417</v>
      </c>
      <c r="K2" s="11" t="s">
        <v>418</v>
      </c>
      <c r="L2" s="11"/>
      <c r="M2" s="11" t="s">
        <v>419</v>
      </c>
      <c r="N2" s="11" t="s">
        <v>420</v>
      </c>
      <c r="O2" s="11" t="s">
        <v>421</v>
      </c>
      <c r="P2" s="11"/>
      <c r="Q2" s="11"/>
      <c r="R2" s="11"/>
      <c r="S2" s="11"/>
      <c r="T2" s="11" t="s">
        <v>290</v>
      </c>
    </row>
    <row r="3" spans="1:20" s="59" customFormat="1" ht="187.5" customHeight="1">
      <c r="A3" s="11" t="s">
        <v>422</v>
      </c>
      <c r="B3" s="53" t="s">
        <v>423</v>
      </c>
      <c r="C3" s="11" t="s">
        <v>424</v>
      </c>
      <c r="D3" s="11" t="s">
        <v>425</v>
      </c>
      <c r="E3" s="53" t="s">
        <v>378</v>
      </c>
      <c r="F3" s="11" t="s">
        <v>379</v>
      </c>
      <c r="G3" s="11"/>
      <c r="H3" s="11" t="s">
        <v>426</v>
      </c>
      <c r="I3" s="11" t="s">
        <v>381</v>
      </c>
      <c r="J3" s="11"/>
      <c r="K3" s="11" t="s">
        <v>427</v>
      </c>
      <c r="L3" s="53" t="s">
        <v>425</v>
      </c>
      <c r="M3" s="11"/>
      <c r="N3" s="11"/>
      <c r="O3" s="53" t="s">
        <v>305</v>
      </c>
      <c r="P3" s="53" t="s">
        <v>306</v>
      </c>
      <c r="Q3" s="11" t="s">
        <v>428</v>
      </c>
      <c r="R3" s="11" t="s">
        <v>308</v>
      </c>
      <c r="S3" s="53" t="s">
        <v>429</v>
      </c>
      <c r="T3" s="11"/>
    </row>
    <row r="4" spans="1:28" s="60" customFormat="1" ht="142.5" customHeight="1">
      <c r="A4" s="63" t="s">
        <v>430</v>
      </c>
      <c r="B4" s="63" t="s">
        <v>431</v>
      </c>
      <c r="C4" s="63" t="s">
        <v>432</v>
      </c>
      <c r="D4" s="64">
        <v>1</v>
      </c>
      <c r="E4" s="63" t="s">
        <v>141</v>
      </c>
      <c r="F4" s="63" t="s">
        <v>141</v>
      </c>
      <c r="G4" s="63">
        <v>36</v>
      </c>
      <c r="H4" s="63">
        <v>0</v>
      </c>
      <c r="I4" s="63">
        <v>1</v>
      </c>
      <c r="J4" s="63">
        <v>0</v>
      </c>
      <c r="K4" s="63">
        <v>36</v>
      </c>
      <c r="L4" s="64">
        <v>1</v>
      </c>
      <c r="M4" s="63" t="s">
        <v>30</v>
      </c>
      <c r="N4" s="63" t="s">
        <v>43</v>
      </c>
      <c r="O4" s="65">
        <v>5.539</v>
      </c>
      <c r="P4" s="65">
        <v>166.298</v>
      </c>
      <c r="Q4" s="65">
        <v>2.1745</v>
      </c>
      <c r="R4" s="65">
        <v>50.1425</v>
      </c>
      <c r="S4" s="65" t="s">
        <v>433</v>
      </c>
      <c r="T4" s="63" t="s">
        <v>141</v>
      </c>
      <c r="U4" s="66"/>
      <c r="V4" s="67"/>
      <c r="W4" s="67"/>
      <c r="X4" s="67"/>
      <c r="Y4" s="67"/>
      <c r="Z4" s="67"/>
      <c r="AA4" s="67"/>
      <c r="AB4" s="67"/>
    </row>
    <row r="5" spans="1:28" s="61" customFormat="1" ht="94.5" customHeight="1">
      <c r="A5" s="63" t="s">
        <v>434</v>
      </c>
      <c r="B5" s="63"/>
      <c r="C5" s="63"/>
      <c r="D5" s="64">
        <v>1</v>
      </c>
      <c r="E5" s="63" t="s">
        <v>141</v>
      </c>
      <c r="F5" s="63" t="s">
        <v>141</v>
      </c>
      <c r="G5" s="63"/>
      <c r="H5" s="63"/>
      <c r="I5" s="63"/>
      <c r="J5" s="63"/>
      <c r="K5" s="63"/>
      <c r="L5" s="64"/>
      <c r="M5" s="63"/>
      <c r="N5" s="63"/>
      <c r="O5" s="65"/>
      <c r="P5" s="65"/>
      <c r="Q5" s="65"/>
      <c r="R5" s="65"/>
      <c r="S5" s="65"/>
      <c r="T5" s="63"/>
      <c r="U5" s="68"/>
      <c r="V5" s="68"/>
      <c r="W5" s="68"/>
      <c r="X5" s="68"/>
      <c r="Y5" s="68"/>
      <c r="Z5" s="68"/>
      <c r="AA5" s="68"/>
      <c r="AB5" s="69"/>
    </row>
  </sheetData>
  <sheetProtection selectLockedCells="1" selectUnlockedCells="1"/>
  <mergeCells count="26">
    <mergeCell ref="A1:T1"/>
    <mergeCell ref="A2:F2"/>
    <mergeCell ref="H2:I2"/>
    <mergeCell ref="K2:L2"/>
    <mergeCell ref="O2:S2"/>
    <mergeCell ref="B4:B5"/>
    <mergeCell ref="C4:C5"/>
    <mergeCell ref="G2:G3"/>
    <mergeCell ref="G4:G5"/>
    <mergeCell ref="H4:H5"/>
    <mergeCell ref="I4:I5"/>
    <mergeCell ref="J2:J3"/>
    <mergeCell ref="J4:J5"/>
    <mergeCell ref="K4:K5"/>
    <mergeCell ref="L4:L5"/>
    <mergeCell ref="M2:M3"/>
    <mergeCell ref="M4:M5"/>
    <mergeCell ref="N2:N3"/>
    <mergeCell ref="N4:N5"/>
    <mergeCell ref="O4:O5"/>
    <mergeCell ref="P4:P5"/>
    <mergeCell ref="Q4:Q5"/>
    <mergeCell ref="R4:R5"/>
    <mergeCell ref="S4:S5"/>
    <mergeCell ref="T2:T3"/>
    <mergeCell ref="T4:T5"/>
  </mergeCells>
  <printOptions horizontalCentered="1" verticalCentered="1"/>
  <pageMargins left="0.25" right="0.25" top="0.75" bottom="0.75" header="0.3" footer="0.3"/>
  <pageSetup fitToHeight="1" fitToWidth="1" horizontalDpi="600" verticalDpi="600" orientation="landscape" paperSize="9" scale="74"/>
</worksheet>
</file>

<file path=xl/worksheets/sheet9.xml><?xml version="1.0" encoding="utf-8"?>
<worksheet xmlns="http://schemas.openxmlformats.org/spreadsheetml/2006/main" xmlns:r="http://schemas.openxmlformats.org/officeDocument/2006/relationships">
  <sheetPr>
    <pageSetUpPr fitToPage="1"/>
  </sheetPr>
  <dimension ref="A1:J5"/>
  <sheetViews>
    <sheetView zoomScaleSheetLayoutView="100" workbookViewId="0" topLeftCell="A1">
      <selection activeCell="E15" sqref="E15"/>
    </sheetView>
  </sheetViews>
  <sheetFormatPr defaultColWidth="9.00390625" defaultRowHeight="14.25"/>
  <cols>
    <col min="1" max="1" width="7.00390625" style="0" customWidth="1"/>
    <col min="2" max="2" width="17.375" style="0" customWidth="1"/>
    <col min="3" max="3" width="17.25390625" style="0" customWidth="1"/>
    <col min="5" max="5" width="7.75390625" style="0" customWidth="1"/>
    <col min="6" max="6" width="12.625" style="0" customWidth="1"/>
    <col min="7" max="7" width="12.00390625" style="0" customWidth="1"/>
    <col min="8" max="8" width="30.125" style="0" customWidth="1"/>
  </cols>
  <sheetData>
    <row r="1" spans="1:9" ht="18.75" customHeight="1">
      <c r="A1" s="3" t="s">
        <v>435</v>
      </c>
      <c r="B1" s="3"/>
      <c r="C1" s="3"/>
      <c r="D1" s="3"/>
      <c r="E1" s="3"/>
      <c r="F1" s="3"/>
      <c r="G1" s="3"/>
      <c r="H1" s="3"/>
      <c r="I1" s="3"/>
    </row>
    <row r="2" spans="1:10" ht="30" customHeight="1">
      <c r="A2" s="10" t="s">
        <v>436</v>
      </c>
      <c r="B2" s="10"/>
      <c r="C2" s="10"/>
      <c r="D2" s="10"/>
      <c r="E2" s="10"/>
      <c r="F2" s="10" t="s">
        <v>437</v>
      </c>
      <c r="G2" s="10"/>
      <c r="H2" s="10"/>
      <c r="I2" s="10" t="s">
        <v>290</v>
      </c>
      <c r="J2" s="57"/>
    </row>
    <row r="3" spans="1:10" ht="72" customHeight="1">
      <c r="A3" s="53" t="s">
        <v>438</v>
      </c>
      <c r="B3" s="11" t="s">
        <v>439</v>
      </c>
      <c r="C3" s="11" t="s">
        <v>425</v>
      </c>
      <c r="D3" s="53" t="s">
        <v>378</v>
      </c>
      <c r="E3" s="53" t="s">
        <v>379</v>
      </c>
      <c r="F3" s="53" t="s">
        <v>440</v>
      </c>
      <c r="G3" s="53" t="s">
        <v>441</v>
      </c>
      <c r="H3" s="53" t="s">
        <v>442</v>
      </c>
      <c r="I3" s="11"/>
      <c r="J3" s="58"/>
    </row>
    <row r="4" spans="1:9" ht="18.75">
      <c r="A4" s="54" t="s">
        <v>349</v>
      </c>
      <c r="B4" s="54">
        <v>1</v>
      </c>
      <c r="C4" s="55">
        <v>1</v>
      </c>
      <c r="D4" s="54" t="s">
        <v>349</v>
      </c>
      <c r="E4" s="54" t="s">
        <v>349</v>
      </c>
      <c r="F4" s="54" t="s">
        <v>349</v>
      </c>
      <c r="G4" s="54" t="s">
        <v>349</v>
      </c>
      <c r="H4" s="54" t="s">
        <v>141</v>
      </c>
      <c r="I4" s="56"/>
    </row>
    <row r="5" spans="1:9" ht="18.75">
      <c r="A5" s="56"/>
      <c r="B5" s="56"/>
      <c r="C5" s="56"/>
      <c r="D5" s="56"/>
      <c r="E5" s="56"/>
      <c r="F5" s="56"/>
      <c r="G5" s="56"/>
      <c r="H5" s="56"/>
      <c r="I5" s="56"/>
    </row>
  </sheetData>
  <sheetProtection/>
  <mergeCells count="4">
    <mergeCell ref="A1:I1"/>
    <mergeCell ref="A2:E2"/>
    <mergeCell ref="F2:H2"/>
    <mergeCell ref="I2:I3"/>
  </mergeCells>
  <printOptions horizontalCentered="1" verticalCentered="1"/>
  <pageMargins left="0.25" right="0.25" top="0.75" bottom="0.75" header="0.3" footer="0.3"/>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☞海阔天空☜</cp:lastModifiedBy>
  <cp:lastPrinted>2021-03-04T06:49:36Z</cp:lastPrinted>
  <dcterms:created xsi:type="dcterms:W3CDTF">2020-10-29T01:17:54Z</dcterms:created>
  <dcterms:modified xsi:type="dcterms:W3CDTF">2023-02-03T11:33:48Z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6269942E05AE47AE96DF6AEEFA3ACE96</vt:lpwstr>
  </property>
</Properties>
</file>